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nuela.prpic\OneDrive - Sveučilište u Rijeci\Documents\DOKUMENTI OD 2002-28.02.2018\1A  MJESEČNO IZVJEŠTAVANJE TRANSPARENTNOST\2025\"/>
    </mc:Choice>
  </mc:AlternateContent>
  <xr:revisionPtr revIDLastSave="2" documentId="11_17FC30DA20B9DE223D635B3D597C16D8A18E468C" xr6:coauthVersionLast="37" xr6:coauthVersionMax="37" xr10:uidLastSave="{506D5460-792C-4BBD-9993-C78E5A1A1C6D}"/>
  <bookViews>
    <workbookView xWindow="0" yWindow="0" windowWidth="28800" windowHeight="13005" xr2:uid="{00000000-000D-0000-FFFF-FFFF00000000}"/>
  </bookViews>
  <sheets>
    <sheet name="JavnaObjava" sheetId="1" r:id="rId1"/>
  </sheets>
  <definedNames>
    <definedName name="_xlnm.Print_Area" localSheetId="0">JavnaObjava!$A$1:$G$75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2" i="1" l="1"/>
  <c r="D60" i="1"/>
  <c r="D68" i="1"/>
  <c r="D74" i="1" s="1"/>
  <c r="D56" i="1" l="1"/>
  <c r="D54" i="1"/>
  <c r="D58" i="1"/>
  <c r="D52" i="1" l="1"/>
  <c r="D64" i="1" l="1"/>
  <c r="D50" i="1"/>
  <c r="D48" i="1"/>
  <c r="D45" i="1"/>
  <c r="D43" i="1"/>
  <c r="D41" i="1"/>
  <c r="D39" i="1"/>
  <c r="D37" i="1"/>
  <c r="D32" i="1"/>
  <c r="D30" i="1"/>
  <c r="D28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<sst xmlns="http://schemas.openxmlformats.org/spreadsheetml/2006/main" count="202" uniqueCount="98">
  <si>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</si>
  <si>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</si>
  <si>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</si>
  <si>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</si>
  <si>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</si>
  <si>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</si>
  <si>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</si>
  <si>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</si>
  <si>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01.06.2025 Do 30.06.2025</t>
  </si>
  <si>
    <t>ENERGO d.o.o.</t>
  </si>
  <si>
    <t>99393766301</t>
  </si>
  <si>
    <t>51000 RIJEKA</t>
  </si>
  <si>
    <t>ENERGIJA</t>
  </si>
  <si>
    <t>SVEUČILIŠTE U RIJECI, UČITELJSKI FAKULTET</t>
  </si>
  <si>
    <t>Ukupno:</t>
  </si>
  <si>
    <t>Učiteljski fakultet</t>
  </si>
  <si>
    <t>96996385705</t>
  </si>
  <si>
    <t>PLAĆE ZA REDOVAN RAD</t>
  </si>
  <si>
    <t>SLUŽBENA PUTOVANJA</t>
  </si>
  <si>
    <t>NAKNADE ZA PRIJEVOZ, ZA RAD NA TERENU I ODVOJENI ŽIVOT</t>
  </si>
  <si>
    <t>ZAKUPNINE I NAJAMNINE</t>
  </si>
  <si>
    <t>INTELEKTUALNE I OSOBNE USLUGE</t>
  </si>
  <si>
    <t>NAKNADE TROŠKOVA OSOBAMA IZVAN RADNOG ODNOSA</t>
  </si>
  <si>
    <t>PRISTOJBE I NAKNADE</t>
  </si>
  <si>
    <t>BANKARSKE USLUGE I USLUGE PLATNOG PROMETA</t>
  </si>
  <si>
    <t>ZAGREBAČKA BANKA d.d.</t>
  </si>
  <si>
    <t>92963223473</t>
  </si>
  <si>
    <t>10000 ZAGREB</t>
  </si>
  <si>
    <t>STUDENTSKI CENTAR RIJEKA</t>
  </si>
  <si>
    <t>87500773013</t>
  </si>
  <si>
    <t>HP-HRVATSKA POŠTA d.d.</t>
  </si>
  <si>
    <t>87311810356</t>
  </si>
  <si>
    <t>USLUGE TELEFONA, INTERNETA, POŠTE I PRIJEVOZA</t>
  </si>
  <si>
    <t>OSTALE USLUGE</t>
  </si>
  <si>
    <t>FINANCIJSKA AGENCIJA</t>
  </si>
  <si>
    <t>85821130368</t>
  </si>
  <si>
    <t>RAČUNALNE USLUGE</t>
  </si>
  <si>
    <t>HRVATSKI TELEKOM d.d.</t>
  </si>
  <si>
    <t>81793146560</t>
  </si>
  <si>
    <t>DRINKOMATIC d.o.o.</t>
  </si>
  <si>
    <t>76549264157</t>
  </si>
  <si>
    <t>51216 VIŠKOVO</t>
  </si>
  <si>
    <t>MATERIJAL I SIROVINE</t>
  </si>
  <si>
    <t>OPTIMUS LAB d.o.o.</t>
  </si>
  <si>
    <t>71981294715</t>
  </si>
  <si>
    <t>40000 ČAKOVEC</t>
  </si>
  <si>
    <t>Telemach Hrvatska d.o.o.</t>
  </si>
  <si>
    <t>70133616033</t>
  </si>
  <si>
    <t>10000 Zagreb</t>
  </si>
  <si>
    <t>SITNI INVENTAR I AUTO GUME</t>
  </si>
  <si>
    <t>HRVATSKA RADIO TELEVIZIJA</t>
  </si>
  <si>
    <t>68419124305</t>
  </si>
  <si>
    <t>NARODNE NOVINE d.d.</t>
  </si>
  <si>
    <t>64546066176</t>
  </si>
  <si>
    <t>USLUGE PROMIDŽBE I INFORMIRANJA</t>
  </si>
  <si>
    <t>SVEUČILIŠTE U RIJECI</t>
  </si>
  <si>
    <t>64218323816</t>
  </si>
  <si>
    <t>USLUGE TEKUĆEG I INVESTICIJSKOG ODRŽAVANJA</t>
  </si>
  <si>
    <t>KOMUNALNE USLUGE</t>
  </si>
  <si>
    <t>56579817644</t>
  </si>
  <si>
    <t>OPREMA ZA ODRŽAVANJE I ZAŠTITU</t>
  </si>
  <si>
    <t>GRAD RIJEKA</t>
  </si>
  <si>
    <t>54382731928</t>
  </si>
  <si>
    <t xml:space="preserve">51000 RIJEKA </t>
  </si>
  <si>
    <t>HRVATSKI KINEZIOLOŠKI SAVEZ</t>
  </si>
  <si>
    <t>46745727313</t>
  </si>
  <si>
    <t>STRUČNO USAVRŠAVANJE ZAPOSLENIKA</t>
  </si>
  <si>
    <t>H2O distribucija, t.o.</t>
  </si>
  <si>
    <t>KSU Company d.o.o.</t>
  </si>
  <si>
    <t>34976993601</t>
  </si>
  <si>
    <t>10410 V.GORICA</t>
  </si>
  <si>
    <t>UREDSKI MATERIJAL I OSTALI MATERIJALNI RASHODI</t>
  </si>
  <si>
    <t>ŠKOLSKE NOVINE d.o.o.</t>
  </si>
  <si>
    <t>24796394086</t>
  </si>
  <si>
    <t>ČISTOĆA d.o.o.</t>
  </si>
  <si>
    <t>06531901714</t>
  </si>
  <si>
    <t>OSTALI RASHODI ZA ZAPOSLENE</t>
  </si>
  <si>
    <t>DOPRINOSI ZA OBVEZNO ZDRAVSTVENO OSIGURANJE</t>
  </si>
  <si>
    <t>REPREZENTACIJA</t>
  </si>
  <si>
    <t>Sveukupno:</t>
  </si>
  <si>
    <t xml:space="preserve">SVEUČILIŠTE U RIJECI, UČITELJSKI FAKULTET
Sveučilišna avenija 6
RIJEKA
OIB: 96996385705
</t>
  </si>
  <si>
    <t>SVEUČILIŠTE U RIJECI, UČITELJSKI FAKULTET-COP</t>
  </si>
  <si>
    <t xml:space="preserve">HRVATSKA UDRUGA ISTRAŽIVAČA DJEČJE KNJIŽEVNOSTI </t>
  </si>
  <si>
    <t xml:space="preserve">AITANA INVESTIGACION </t>
  </si>
  <si>
    <t xml:space="preserve">ŠPANJOLSKA </t>
  </si>
  <si>
    <t>GDRP</t>
  </si>
  <si>
    <t xml:space="preserve">ASAR CONFERENCE </t>
  </si>
  <si>
    <t>Grafik OBRT ZA GRAFIČKI DIZAJN</t>
  </si>
  <si>
    <t>GOOGLE COMMERCE LIMITED</t>
  </si>
  <si>
    <t>INDIJA</t>
  </si>
  <si>
    <t>IRSKA</t>
  </si>
  <si>
    <t>KREŠIMIR KROLO</t>
  </si>
  <si>
    <t>NAKNADA TROŠKOVA OSOBAMA IZVAN RO (OBRAČUNATI DOPRINOSI NA PN)</t>
  </si>
  <si>
    <t>FREE-GO D.O.O. ZA ELEKTROINSTALACIJSKE RADOVE I USLUGE</t>
  </si>
  <si>
    <t>PLODINE D.D.</t>
  </si>
  <si>
    <t>92510683607</t>
  </si>
  <si>
    <t>TEDI POSLOVANJE D.O.O.</t>
  </si>
  <si>
    <t>10010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</si>
</sst>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3" xfId="0" applyFill="1" applyBorder="1"/>
    <xf numFmtId="0" fontId="0" fillId="0" borderId="6" xfId="0" applyFill="1" applyBorder="1"/>
    <xf numFmtId="0" fontId="1" fillId="0" borderId="10" xfId="0" applyFont="1" applyFill="1" applyBorder="1" applyAlignment="1">
      <alignment horizontal="left" vertical="top"/>
    </xf>
    <xf numFmtId="49" fontId="0" fillId="0" borderId="8" xfId="0" applyNumberForma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49" fontId="0" fillId="0" borderId="1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1" fillId="0" borderId="1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0"/>
  <sheetViews>
    <sheetView tabSelected="1" zoomScaleNormal="100" workbookViewId="0">
      <selection activeCell="A46" sqref="A46:XFD47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65.25" customHeight="1" x14ac:dyDescent="0.25">
      <c r="A1" s="18" t="s">
        <v>80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51" t="s">
        <v>8</v>
      </c>
      <c r="B4" s="51"/>
      <c r="C4" s="51"/>
      <c r="D4" s="51"/>
      <c r="E4" s="51"/>
      <c r="F4" s="51"/>
      <c r="G4" s="51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31" t="s">
        <v>9</v>
      </c>
      <c r="B7" s="32" t="s">
        <v>10</v>
      </c>
      <c r="C7" s="33" t="s">
        <v>11</v>
      </c>
      <c r="D7" s="34">
        <v>476.23</v>
      </c>
      <c r="E7" s="33">
        <v>3223</v>
      </c>
      <c r="F7" s="31" t="s">
        <v>12</v>
      </c>
      <c r="G7" s="46" t="s">
        <v>13</v>
      </c>
    </row>
    <row r="8" spans="1:7" ht="27" customHeight="1" thickBot="1" x14ac:dyDescent="0.3">
      <c r="A8" s="37" t="s">
        <v>14</v>
      </c>
      <c r="B8" s="38"/>
      <c r="C8" s="39"/>
      <c r="D8" s="40">
        <f>SUM(D7:D7)</f>
        <v>476.23</v>
      </c>
      <c r="E8" s="39"/>
      <c r="F8" s="41"/>
      <c r="G8" s="42"/>
    </row>
    <row r="9" spans="1:7" x14ac:dyDescent="0.25">
      <c r="A9" s="31" t="s">
        <v>25</v>
      </c>
      <c r="B9" s="32" t="s">
        <v>26</v>
      </c>
      <c r="C9" s="33" t="s">
        <v>27</v>
      </c>
      <c r="D9" s="34">
        <v>127.39</v>
      </c>
      <c r="E9" s="33">
        <v>3431</v>
      </c>
      <c r="F9" s="31" t="s">
        <v>24</v>
      </c>
      <c r="G9" s="47" t="s">
        <v>13</v>
      </c>
    </row>
    <row r="10" spans="1:7" ht="27" customHeight="1" thickBot="1" x14ac:dyDescent="0.3">
      <c r="A10" s="37" t="s">
        <v>14</v>
      </c>
      <c r="B10" s="38"/>
      <c r="C10" s="39"/>
      <c r="D10" s="40">
        <f>SUM(D9:D9)</f>
        <v>127.39</v>
      </c>
      <c r="E10" s="39"/>
      <c r="F10" s="41"/>
      <c r="G10" s="42"/>
    </row>
    <row r="11" spans="1:7" x14ac:dyDescent="0.25">
      <c r="A11" s="31" t="s">
        <v>28</v>
      </c>
      <c r="B11" s="32" t="s">
        <v>29</v>
      </c>
      <c r="C11" s="33" t="s">
        <v>11</v>
      </c>
      <c r="D11" s="34">
        <v>90</v>
      </c>
      <c r="E11" s="33">
        <v>3235</v>
      </c>
      <c r="F11" s="31" t="s">
        <v>20</v>
      </c>
      <c r="G11" s="47" t="s">
        <v>13</v>
      </c>
    </row>
    <row r="12" spans="1:7" x14ac:dyDescent="0.25">
      <c r="A12" s="31"/>
      <c r="B12" s="32"/>
      <c r="C12" s="33"/>
      <c r="D12" s="34">
        <v>257.43</v>
      </c>
      <c r="E12" s="33">
        <v>3237</v>
      </c>
      <c r="F12" s="31" t="s">
        <v>21</v>
      </c>
      <c r="G12" s="35" t="s">
        <v>13</v>
      </c>
    </row>
    <row r="13" spans="1:7" ht="27" customHeight="1" thickBot="1" x14ac:dyDescent="0.3">
      <c r="A13" s="37" t="s">
        <v>14</v>
      </c>
      <c r="B13" s="38"/>
      <c r="C13" s="39"/>
      <c r="D13" s="40">
        <f>SUM(D11:D12)</f>
        <v>347.43</v>
      </c>
      <c r="E13" s="39"/>
      <c r="F13" s="41"/>
      <c r="G13" s="42"/>
    </row>
    <row r="14" spans="1:7" x14ac:dyDescent="0.25">
      <c r="A14" s="31" t="s">
        <v>30</v>
      </c>
      <c r="B14" s="32" t="s">
        <v>31</v>
      </c>
      <c r="C14" s="33" t="s">
        <v>11</v>
      </c>
      <c r="D14" s="34">
        <v>75.27</v>
      </c>
      <c r="E14" s="33">
        <v>3231</v>
      </c>
      <c r="F14" s="31" t="s">
        <v>32</v>
      </c>
      <c r="G14" s="47" t="s">
        <v>13</v>
      </c>
    </row>
    <row r="15" spans="1:7" ht="27" customHeight="1" thickBot="1" x14ac:dyDescent="0.3">
      <c r="A15" s="37" t="s">
        <v>14</v>
      </c>
      <c r="B15" s="38"/>
      <c r="C15" s="39"/>
      <c r="D15" s="40">
        <f>SUM(D14:D14)</f>
        <v>75.27</v>
      </c>
      <c r="E15" s="39"/>
      <c r="F15" s="41"/>
      <c r="G15" s="42"/>
    </row>
    <row r="16" spans="1:7" x14ac:dyDescent="0.25">
      <c r="A16" s="31" t="s">
        <v>87</v>
      </c>
      <c r="B16" s="32" t="s">
        <v>85</v>
      </c>
      <c r="C16" s="33" t="s">
        <v>85</v>
      </c>
      <c r="D16" s="34">
        <v>406.25</v>
      </c>
      <c r="E16" s="33">
        <v>3239</v>
      </c>
      <c r="F16" s="31" t="s">
        <v>33</v>
      </c>
      <c r="G16" s="47" t="s">
        <v>13</v>
      </c>
    </row>
    <row r="17" spans="1:7" ht="27" customHeight="1" thickBot="1" x14ac:dyDescent="0.3">
      <c r="A17" s="37" t="s">
        <v>14</v>
      </c>
      <c r="B17" s="38"/>
      <c r="C17" s="39"/>
      <c r="D17" s="40">
        <f>SUM(D16:D16)</f>
        <v>406.25</v>
      </c>
      <c r="E17" s="39"/>
      <c r="F17" s="41"/>
      <c r="G17" s="42"/>
    </row>
    <row r="18" spans="1:7" x14ac:dyDescent="0.25">
      <c r="A18" s="31" t="s">
        <v>34</v>
      </c>
      <c r="B18" s="32" t="s">
        <v>35</v>
      </c>
      <c r="C18" s="33" t="s">
        <v>27</v>
      </c>
      <c r="D18" s="34">
        <v>2.41</v>
      </c>
      <c r="E18" s="33">
        <v>3238</v>
      </c>
      <c r="F18" s="31" t="s">
        <v>36</v>
      </c>
      <c r="G18" s="47" t="s">
        <v>13</v>
      </c>
    </row>
    <row r="19" spans="1:7" ht="27" customHeight="1" thickBot="1" x14ac:dyDescent="0.3">
      <c r="A19" s="37" t="s">
        <v>14</v>
      </c>
      <c r="B19" s="38"/>
      <c r="C19" s="39"/>
      <c r="D19" s="40">
        <f>SUM(D18:D18)</f>
        <v>2.41</v>
      </c>
      <c r="E19" s="39"/>
      <c r="F19" s="41"/>
      <c r="G19" s="42"/>
    </row>
    <row r="20" spans="1:7" x14ac:dyDescent="0.25">
      <c r="A20" s="31" t="s">
        <v>37</v>
      </c>
      <c r="B20" s="32" t="s">
        <v>38</v>
      </c>
      <c r="C20" s="33" t="s">
        <v>27</v>
      </c>
      <c r="D20" s="34">
        <v>125.52</v>
      </c>
      <c r="E20" s="33">
        <v>3231</v>
      </c>
      <c r="F20" s="31" t="s">
        <v>32</v>
      </c>
      <c r="G20" s="47" t="s">
        <v>13</v>
      </c>
    </row>
    <row r="21" spans="1:7" ht="27" customHeight="1" thickBot="1" x14ac:dyDescent="0.3">
      <c r="A21" s="37" t="s">
        <v>14</v>
      </c>
      <c r="B21" s="38"/>
      <c r="C21" s="39"/>
      <c r="D21" s="40">
        <f>SUM(D20:D20)</f>
        <v>125.52</v>
      </c>
      <c r="E21" s="39"/>
      <c r="F21" s="41"/>
      <c r="G21" s="42"/>
    </row>
    <row r="22" spans="1:7" x14ac:dyDescent="0.25">
      <c r="A22" s="31" t="s">
        <v>39</v>
      </c>
      <c r="B22" s="32" t="s">
        <v>40</v>
      </c>
      <c r="C22" s="33" t="s">
        <v>41</v>
      </c>
      <c r="D22" s="34">
        <v>91.7</v>
      </c>
      <c r="E22" s="33">
        <v>3222</v>
      </c>
      <c r="F22" s="31" t="s">
        <v>42</v>
      </c>
      <c r="G22" s="47" t="s">
        <v>13</v>
      </c>
    </row>
    <row r="23" spans="1:7" ht="27" customHeight="1" thickBot="1" x14ac:dyDescent="0.3">
      <c r="A23" s="37" t="s">
        <v>14</v>
      </c>
      <c r="B23" s="38"/>
      <c r="C23" s="39"/>
      <c r="D23" s="40">
        <f>SUM(D22:D22)</f>
        <v>91.7</v>
      </c>
      <c r="E23" s="39"/>
      <c r="F23" s="41"/>
      <c r="G23" s="42"/>
    </row>
    <row r="24" spans="1:7" x14ac:dyDescent="0.25">
      <c r="A24" s="31" t="s">
        <v>43</v>
      </c>
      <c r="B24" s="32" t="s">
        <v>44</v>
      </c>
      <c r="C24" s="33" t="s">
        <v>45</v>
      </c>
      <c r="D24" s="34">
        <v>206.25</v>
      </c>
      <c r="E24" s="33">
        <v>3238</v>
      </c>
      <c r="F24" s="31" t="s">
        <v>36</v>
      </c>
      <c r="G24" s="47" t="s">
        <v>13</v>
      </c>
    </row>
    <row r="25" spans="1:7" ht="27" customHeight="1" thickBot="1" x14ac:dyDescent="0.3">
      <c r="A25" s="37" t="s">
        <v>14</v>
      </c>
      <c r="B25" s="38"/>
      <c r="C25" s="39"/>
      <c r="D25" s="40">
        <f>SUM(D24:D24)</f>
        <v>206.25</v>
      </c>
      <c r="E25" s="39"/>
      <c r="F25" s="41"/>
      <c r="G25" s="42"/>
    </row>
    <row r="26" spans="1:7" x14ac:dyDescent="0.25">
      <c r="A26" s="31" t="s">
        <v>46</v>
      </c>
      <c r="B26" s="32" t="s">
        <v>47</v>
      </c>
      <c r="C26" s="33" t="s">
        <v>48</v>
      </c>
      <c r="D26" s="34">
        <v>225</v>
      </c>
      <c r="E26" s="33">
        <v>3225</v>
      </c>
      <c r="F26" s="31" t="s">
        <v>49</v>
      </c>
      <c r="G26" s="47" t="s">
        <v>13</v>
      </c>
    </row>
    <row r="27" spans="1:7" x14ac:dyDescent="0.25">
      <c r="A27" s="31"/>
      <c r="B27" s="32"/>
      <c r="C27" s="33"/>
      <c r="D27" s="34">
        <v>11.7</v>
      </c>
      <c r="E27" s="33">
        <v>3231</v>
      </c>
      <c r="F27" s="31" t="s">
        <v>32</v>
      </c>
      <c r="G27" s="35" t="s">
        <v>13</v>
      </c>
    </row>
    <row r="28" spans="1:7" ht="27" customHeight="1" thickBot="1" x14ac:dyDescent="0.3">
      <c r="A28" s="37" t="s">
        <v>14</v>
      </c>
      <c r="B28" s="38"/>
      <c r="C28" s="39"/>
      <c r="D28" s="40">
        <f>SUM(D26:D27)</f>
        <v>236.7</v>
      </c>
      <c r="E28" s="39"/>
      <c r="F28" s="41"/>
      <c r="G28" s="42"/>
    </row>
    <row r="29" spans="1:7" x14ac:dyDescent="0.25">
      <c r="A29" s="31" t="s">
        <v>50</v>
      </c>
      <c r="B29" s="32" t="s">
        <v>51</v>
      </c>
      <c r="C29" s="33" t="s">
        <v>27</v>
      </c>
      <c r="D29" s="34">
        <v>10.62</v>
      </c>
      <c r="E29" s="33">
        <v>3295</v>
      </c>
      <c r="F29" s="31" t="s">
        <v>23</v>
      </c>
      <c r="G29" s="47" t="s">
        <v>13</v>
      </c>
    </row>
    <row r="30" spans="1:7" ht="27" customHeight="1" thickBot="1" x14ac:dyDescent="0.3">
      <c r="A30" s="37" t="s">
        <v>14</v>
      </c>
      <c r="B30" s="38"/>
      <c r="C30" s="39"/>
      <c r="D30" s="40">
        <f>SUM(D29:D29)</f>
        <v>10.62</v>
      </c>
      <c r="E30" s="39"/>
      <c r="F30" s="41"/>
      <c r="G30" s="42"/>
    </row>
    <row r="31" spans="1:7" x14ac:dyDescent="0.25">
      <c r="A31" s="31" t="s">
        <v>52</v>
      </c>
      <c r="B31" s="32" t="s">
        <v>53</v>
      </c>
      <c r="C31" s="33" t="s">
        <v>27</v>
      </c>
      <c r="D31" s="34">
        <v>100</v>
      </c>
      <c r="E31" s="33">
        <v>3233</v>
      </c>
      <c r="F31" s="31" t="s">
        <v>54</v>
      </c>
      <c r="G31" s="47" t="s">
        <v>13</v>
      </c>
    </row>
    <row r="32" spans="1:7" ht="27" customHeight="1" thickBot="1" x14ac:dyDescent="0.3">
      <c r="A32" s="37" t="s">
        <v>14</v>
      </c>
      <c r="B32" s="38"/>
      <c r="C32" s="39"/>
      <c r="D32" s="40">
        <f>SUM(D31:D31)</f>
        <v>100</v>
      </c>
      <c r="E32" s="39"/>
      <c r="F32" s="41"/>
      <c r="G32" s="42"/>
    </row>
    <row r="33" spans="1:7" x14ac:dyDescent="0.25">
      <c r="A33" s="31" t="s">
        <v>55</v>
      </c>
      <c r="B33" s="32" t="s">
        <v>56</v>
      </c>
      <c r="C33" s="33" t="s">
        <v>11</v>
      </c>
      <c r="D33" s="34">
        <v>16.66</v>
      </c>
      <c r="E33" s="33">
        <v>3223</v>
      </c>
      <c r="F33" s="31" t="s">
        <v>12</v>
      </c>
      <c r="G33" s="47" t="s">
        <v>13</v>
      </c>
    </row>
    <row r="34" spans="1:7" x14ac:dyDescent="0.25">
      <c r="A34" s="31"/>
      <c r="B34" s="32"/>
      <c r="C34" s="33"/>
      <c r="D34" s="34">
        <v>168.62</v>
      </c>
      <c r="E34" s="33">
        <v>3232</v>
      </c>
      <c r="F34" s="31" t="s">
        <v>57</v>
      </c>
      <c r="G34" s="35" t="s">
        <v>13</v>
      </c>
    </row>
    <row r="35" spans="1:7" x14ac:dyDescent="0.25">
      <c r="A35" s="31"/>
      <c r="B35" s="32"/>
      <c r="C35" s="33"/>
      <c r="D35" s="34">
        <v>375.11</v>
      </c>
      <c r="E35" s="33">
        <v>3234</v>
      </c>
      <c r="F35" s="31" t="s">
        <v>58</v>
      </c>
      <c r="G35" s="35" t="s">
        <v>13</v>
      </c>
    </row>
    <row r="36" spans="1:7" x14ac:dyDescent="0.25">
      <c r="A36" s="31"/>
      <c r="B36" s="32"/>
      <c r="C36" s="33"/>
      <c r="D36" s="34">
        <v>266.04000000000002</v>
      </c>
      <c r="E36" s="33">
        <v>3239</v>
      </c>
      <c r="F36" s="31" t="s">
        <v>33</v>
      </c>
      <c r="G36" s="35" t="s">
        <v>13</v>
      </c>
    </row>
    <row r="37" spans="1:7" ht="27" customHeight="1" thickBot="1" x14ac:dyDescent="0.3">
      <c r="A37" s="37" t="s">
        <v>14</v>
      </c>
      <c r="B37" s="38"/>
      <c r="C37" s="39"/>
      <c r="D37" s="40">
        <f>SUM(D33:D36)</f>
        <v>826.43000000000006</v>
      </c>
      <c r="E37" s="39"/>
      <c r="F37" s="41"/>
      <c r="G37" s="42"/>
    </row>
    <row r="38" spans="1:7" x14ac:dyDescent="0.25">
      <c r="A38" s="31" t="s">
        <v>93</v>
      </c>
      <c r="B38" s="32" t="s">
        <v>59</v>
      </c>
      <c r="C38" s="33" t="s">
        <v>11</v>
      </c>
      <c r="D38" s="34">
        <v>1312.5</v>
      </c>
      <c r="E38" s="33">
        <v>4223</v>
      </c>
      <c r="F38" s="31" t="s">
        <v>60</v>
      </c>
      <c r="G38" s="47" t="s">
        <v>13</v>
      </c>
    </row>
    <row r="39" spans="1:7" ht="27" customHeight="1" thickBot="1" x14ac:dyDescent="0.3">
      <c r="A39" s="37" t="s">
        <v>14</v>
      </c>
      <c r="B39" s="38"/>
      <c r="C39" s="39"/>
      <c r="D39" s="40">
        <f>SUM(D38:D38)</f>
        <v>1312.5</v>
      </c>
      <c r="E39" s="39"/>
      <c r="F39" s="41"/>
      <c r="G39" s="42"/>
    </row>
    <row r="40" spans="1:7" x14ac:dyDescent="0.25">
      <c r="A40" s="31" t="s">
        <v>61</v>
      </c>
      <c r="B40" s="32" t="s">
        <v>62</v>
      </c>
      <c r="C40" s="33" t="s">
        <v>63</v>
      </c>
      <c r="D40" s="34">
        <v>533.13</v>
      </c>
      <c r="E40" s="33">
        <v>3234</v>
      </c>
      <c r="F40" s="31" t="s">
        <v>58</v>
      </c>
      <c r="G40" s="47" t="s">
        <v>13</v>
      </c>
    </row>
    <row r="41" spans="1:7" ht="27" customHeight="1" thickBot="1" x14ac:dyDescent="0.3">
      <c r="A41" s="37" t="s">
        <v>14</v>
      </c>
      <c r="B41" s="38"/>
      <c r="C41" s="39"/>
      <c r="D41" s="40">
        <f>SUM(D40:D40)</f>
        <v>533.13</v>
      </c>
      <c r="E41" s="39"/>
      <c r="F41" s="41"/>
      <c r="G41" s="42"/>
    </row>
    <row r="42" spans="1:7" x14ac:dyDescent="0.25">
      <c r="A42" s="31" t="s">
        <v>64</v>
      </c>
      <c r="B42" s="32" t="s">
        <v>65</v>
      </c>
      <c r="C42" s="33" t="s">
        <v>27</v>
      </c>
      <c r="D42" s="34">
        <v>120</v>
      </c>
      <c r="E42" s="33">
        <v>3213</v>
      </c>
      <c r="F42" s="31" t="s">
        <v>66</v>
      </c>
      <c r="G42" s="47" t="s">
        <v>13</v>
      </c>
    </row>
    <row r="43" spans="1:7" ht="27" customHeight="1" thickBot="1" x14ac:dyDescent="0.3">
      <c r="A43" s="37" t="s">
        <v>14</v>
      </c>
      <c r="B43" s="38"/>
      <c r="C43" s="39"/>
      <c r="D43" s="40">
        <f>SUM(D42:D42)</f>
        <v>120</v>
      </c>
      <c r="E43" s="39"/>
      <c r="F43" s="41"/>
      <c r="G43" s="42"/>
    </row>
    <row r="44" spans="1:7" x14ac:dyDescent="0.25">
      <c r="A44" s="31" t="s">
        <v>67</v>
      </c>
      <c r="B44" s="32" t="s">
        <v>85</v>
      </c>
      <c r="C44" s="33" t="s">
        <v>85</v>
      </c>
      <c r="D44" s="34">
        <v>48</v>
      </c>
      <c r="E44" s="33">
        <v>3222</v>
      </c>
      <c r="F44" s="31" t="s">
        <v>42</v>
      </c>
      <c r="G44" s="47" t="s">
        <v>13</v>
      </c>
    </row>
    <row r="45" spans="1:7" ht="27" customHeight="1" thickBot="1" x14ac:dyDescent="0.3">
      <c r="A45" s="37" t="s">
        <v>14</v>
      </c>
      <c r="B45" s="38"/>
      <c r="C45" s="39"/>
      <c r="D45" s="40">
        <f>SUM(D44:D44)</f>
        <v>48</v>
      </c>
      <c r="E45" s="39"/>
      <c r="F45" s="41"/>
      <c r="G45" s="42"/>
    </row>
    <row r="46" spans="1:7" x14ac:dyDescent="0.25">
      <c r="A46" s="31" t="s">
        <v>68</v>
      </c>
      <c r="B46" s="32" t="s">
        <v>69</v>
      </c>
      <c r="C46" s="33" t="s">
        <v>70</v>
      </c>
      <c r="D46" s="34">
        <v>170.1</v>
      </c>
      <c r="E46" s="33">
        <v>3221</v>
      </c>
      <c r="F46" s="31" t="s">
        <v>71</v>
      </c>
      <c r="G46" s="47" t="s">
        <v>13</v>
      </c>
    </row>
    <row r="47" spans="1:7" x14ac:dyDescent="0.25">
      <c r="A47" s="31"/>
      <c r="B47" s="32"/>
      <c r="C47" s="33"/>
      <c r="D47" s="34">
        <v>380.89</v>
      </c>
      <c r="E47" s="33">
        <v>3235</v>
      </c>
      <c r="F47" s="31" t="s">
        <v>20</v>
      </c>
      <c r="G47" s="35" t="s">
        <v>13</v>
      </c>
    </row>
    <row r="48" spans="1:7" ht="27" customHeight="1" thickBot="1" x14ac:dyDescent="0.3">
      <c r="A48" s="37" t="s">
        <v>14</v>
      </c>
      <c r="B48" s="38"/>
      <c r="C48" s="39"/>
      <c r="D48" s="40">
        <f>SUM(D46:D47)</f>
        <v>550.99</v>
      </c>
      <c r="E48" s="39"/>
      <c r="F48" s="41"/>
      <c r="G48" s="42"/>
    </row>
    <row r="49" spans="1:7" x14ac:dyDescent="0.25">
      <c r="A49" s="31" t="s">
        <v>72</v>
      </c>
      <c r="B49" s="32" t="s">
        <v>73</v>
      </c>
      <c r="C49" s="33" t="s">
        <v>27</v>
      </c>
      <c r="D49" s="34">
        <v>55</v>
      </c>
      <c r="E49" s="33">
        <v>3221</v>
      </c>
      <c r="F49" s="31" t="s">
        <v>71</v>
      </c>
      <c r="G49" s="47" t="s">
        <v>13</v>
      </c>
    </row>
    <row r="50" spans="1:7" ht="27" customHeight="1" thickBot="1" x14ac:dyDescent="0.3">
      <c r="A50" s="37" t="s">
        <v>14</v>
      </c>
      <c r="B50" s="38"/>
      <c r="C50" s="39"/>
      <c r="D50" s="40">
        <f>SUM(D49:D49)</f>
        <v>55</v>
      </c>
      <c r="E50" s="39"/>
      <c r="F50" s="41"/>
      <c r="G50" s="42"/>
    </row>
    <row r="51" spans="1:7" x14ac:dyDescent="0.25">
      <c r="A51" s="31" t="s">
        <v>82</v>
      </c>
      <c r="B51" s="32">
        <v>33752877775</v>
      </c>
      <c r="C51" s="33" t="s">
        <v>27</v>
      </c>
      <c r="D51" s="34">
        <v>606.33000000000004</v>
      </c>
      <c r="E51" s="33">
        <v>3241</v>
      </c>
      <c r="F51" s="31" t="s">
        <v>22</v>
      </c>
      <c r="G51" s="35" t="s">
        <v>13</v>
      </c>
    </row>
    <row r="52" spans="1:7" ht="27" customHeight="1" thickBot="1" x14ac:dyDescent="0.3">
      <c r="A52" s="37" t="s">
        <v>14</v>
      </c>
      <c r="B52" s="38"/>
      <c r="C52" s="39"/>
      <c r="D52" s="40">
        <f>SUM(D51)</f>
        <v>606.33000000000004</v>
      </c>
      <c r="E52" s="39"/>
      <c r="F52" s="41"/>
      <c r="G52" s="42"/>
    </row>
    <row r="53" spans="1:7" s="36" customFormat="1" x14ac:dyDescent="0.25">
      <c r="A53" s="31" t="s">
        <v>86</v>
      </c>
      <c r="B53" s="33" t="s">
        <v>85</v>
      </c>
      <c r="C53" s="33" t="s">
        <v>89</v>
      </c>
      <c r="D53" s="34">
        <v>522.13</v>
      </c>
      <c r="E53" s="33">
        <v>3213</v>
      </c>
      <c r="F53" s="31" t="s">
        <v>66</v>
      </c>
      <c r="G53" s="47" t="s">
        <v>13</v>
      </c>
    </row>
    <row r="54" spans="1:7" s="36" customFormat="1" ht="27" customHeight="1" thickBot="1" x14ac:dyDescent="0.3">
      <c r="A54" s="37" t="s">
        <v>14</v>
      </c>
      <c r="B54" s="38"/>
      <c r="C54" s="39"/>
      <c r="D54" s="40">
        <f>SUM(D53)</f>
        <v>522.13</v>
      </c>
      <c r="E54" s="39"/>
      <c r="F54" s="41"/>
      <c r="G54" s="42"/>
    </row>
    <row r="55" spans="1:7" s="36" customFormat="1" x14ac:dyDescent="0.25">
      <c r="A55" s="31" t="s">
        <v>88</v>
      </c>
      <c r="B55" s="33" t="s">
        <v>85</v>
      </c>
      <c r="C55" s="33" t="s">
        <v>90</v>
      </c>
      <c r="D55" s="34">
        <v>22.99</v>
      </c>
      <c r="E55" s="33">
        <v>3235</v>
      </c>
      <c r="F55" s="31" t="s">
        <v>20</v>
      </c>
      <c r="G55" s="35" t="s">
        <v>13</v>
      </c>
    </row>
    <row r="56" spans="1:7" s="36" customFormat="1" ht="27" customHeight="1" thickBot="1" x14ac:dyDescent="0.3">
      <c r="A56" s="37" t="s">
        <v>14</v>
      </c>
      <c r="B56" s="38"/>
      <c r="C56" s="39"/>
      <c r="D56" s="40">
        <f>SUM(D55)</f>
        <v>22.99</v>
      </c>
      <c r="E56" s="39"/>
      <c r="F56" s="41"/>
      <c r="G56" s="42"/>
    </row>
    <row r="57" spans="1:7" s="36" customFormat="1" x14ac:dyDescent="0.25">
      <c r="A57" s="31" t="s">
        <v>83</v>
      </c>
      <c r="B57" s="33" t="s">
        <v>85</v>
      </c>
      <c r="C57" s="33" t="s">
        <v>84</v>
      </c>
      <c r="D57" s="34">
        <v>330</v>
      </c>
      <c r="E57" s="33">
        <v>3213</v>
      </c>
      <c r="F57" s="31" t="s">
        <v>66</v>
      </c>
      <c r="G57" s="47" t="s">
        <v>13</v>
      </c>
    </row>
    <row r="58" spans="1:7" s="36" customFormat="1" ht="27" customHeight="1" thickBot="1" x14ac:dyDescent="0.3">
      <c r="A58" s="37" t="s">
        <v>14</v>
      </c>
      <c r="B58" s="38"/>
      <c r="C58" s="39"/>
      <c r="D58" s="40">
        <f>SUM(D57)</f>
        <v>330</v>
      </c>
      <c r="E58" s="39"/>
      <c r="F58" s="41"/>
      <c r="G58" s="42"/>
    </row>
    <row r="59" spans="1:7" s="36" customFormat="1" x14ac:dyDescent="0.25">
      <c r="A59" s="31" t="s">
        <v>96</v>
      </c>
      <c r="B59" s="33">
        <v>5614216244</v>
      </c>
      <c r="C59" s="33" t="s">
        <v>97</v>
      </c>
      <c r="D59" s="34">
        <v>2</v>
      </c>
      <c r="E59" s="53">
        <v>3221</v>
      </c>
      <c r="F59" s="54" t="s">
        <v>71</v>
      </c>
      <c r="G59" s="55" t="s">
        <v>13</v>
      </c>
    </row>
    <row r="60" spans="1:7" s="36" customFormat="1" ht="27" customHeight="1" thickBot="1" x14ac:dyDescent="0.3">
      <c r="A60" s="37" t="s">
        <v>14</v>
      </c>
      <c r="B60" s="38"/>
      <c r="C60" s="39"/>
      <c r="D60" s="40">
        <f>SUM(D59)</f>
        <v>2</v>
      </c>
      <c r="E60" s="56"/>
      <c r="F60" s="57"/>
      <c r="G60" s="58"/>
    </row>
    <row r="61" spans="1:7" s="36" customFormat="1" x14ac:dyDescent="0.25">
      <c r="A61" s="31" t="s">
        <v>94</v>
      </c>
      <c r="B61" s="52" t="s">
        <v>95</v>
      </c>
      <c r="C61" s="52" t="s">
        <v>11</v>
      </c>
      <c r="D61" s="34">
        <v>52.9</v>
      </c>
      <c r="E61" s="53">
        <v>3293</v>
      </c>
      <c r="F61" s="54" t="s">
        <v>78</v>
      </c>
      <c r="G61" s="55" t="s">
        <v>13</v>
      </c>
    </row>
    <row r="62" spans="1:7" s="36" customFormat="1" ht="27" customHeight="1" thickBot="1" x14ac:dyDescent="0.3">
      <c r="A62" s="37" t="s">
        <v>14</v>
      </c>
      <c r="B62" s="38"/>
      <c r="C62" s="39"/>
      <c r="D62" s="40">
        <f>SUM(D61)</f>
        <v>52.9</v>
      </c>
      <c r="E62" s="56"/>
      <c r="F62" s="57"/>
      <c r="G62" s="58"/>
    </row>
    <row r="63" spans="1:7" x14ac:dyDescent="0.25">
      <c r="A63" s="31" t="s">
        <v>74</v>
      </c>
      <c r="B63" s="32" t="s">
        <v>75</v>
      </c>
      <c r="C63" s="33" t="s">
        <v>11</v>
      </c>
      <c r="D63" s="34">
        <v>387.4</v>
      </c>
      <c r="E63" s="33">
        <v>3234</v>
      </c>
      <c r="F63" s="31" t="s">
        <v>58</v>
      </c>
      <c r="G63" s="47" t="s">
        <v>13</v>
      </c>
    </row>
    <row r="64" spans="1:7" ht="27" customHeight="1" thickBot="1" x14ac:dyDescent="0.3">
      <c r="A64" s="37" t="s">
        <v>14</v>
      </c>
      <c r="B64" s="38"/>
      <c r="C64" s="39"/>
      <c r="D64" s="40">
        <f>SUM(D63:D63)</f>
        <v>387.4</v>
      </c>
      <c r="E64" s="39"/>
      <c r="F64" s="41"/>
      <c r="G64" s="42"/>
    </row>
    <row r="65" spans="1:7" ht="27" customHeight="1" thickBot="1" x14ac:dyDescent="0.3">
      <c r="A65" s="48" t="s">
        <v>91</v>
      </c>
      <c r="B65" s="49" t="s">
        <v>85</v>
      </c>
      <c r="C65" s="43" t="s">
        <v>85</v>
      </c>
      <c r="D65" s="50">
        <v>103.66</v>
      </c>
      <c r="E65" s="43">
        <v>3241</v>
      </c>
      <c r="F65" s="44" t="s">
        <v>92</v>
      </c>
      <c r="G65" s="45" t="s">
        <v>13</v>
      </c>
    </row>
    <row r="66" spans="1:7" x14ac:dyDescent="0.25">
      <c r="A66" s="8" t="s">
        <v>15</v>
      </c>
      <c r="B66" s="13" t="s">
        <v>16</v>
      </c>
      <c r="C66" s="9" t="s">
        <v>11</v>
      </c>
      <c r="D66" s="34">
        <v>1027.28</v>
      </c>
      <c r="E66" s="9">
        <v>3111</v>
      </c>
      <c r="F66" s="8" t="s">
        <v>17</v>
      </c>
      <c r="G66" s="25" t="s">
        <v>13</v>
      </c>
    </row>
    <row r="67" spans="1:7" x14ac:dyDescent="0.25">
      <c r="A67" s="8"/>
      <c r="B67" s="13"/>
      <c r="C67" s="9"/>
      <c r="D67" s="34">
        <v>169.51</v>
      </c>
      <c r="E67" s="9">
        <v>3132</v>
      </c>
      <c r="F67" s="8" t="s">
        <v>77</v>
      </c>
      <c r="G67" s="25" t="s">
        <v>13</v>
      </c>
    </row>
    <row r="68" spans="1:7" x14ac:dyDescent="0.25">
      <c r="A68" s="8"/>
      <c r="B68" s="13"/>
      <c r="C68" s="9"/>
      <c r="D68" s="34">
        <f>427+280+516.6+260.2+2020.98+111+148.8+212.59+500</f>
        <v>4477.17</v>
      </c>
      <c r="E68" s="9">
        <v>3211</v>
      </c>
      <c r="F68" s="8" t="s">
        <v>18</v>
      </c>
      <c r="G68" s="25" t="s">
        <v>13</v>
      </c>
    </row>
    <row r="69" spans="1:7" x14ac:dyDescent="0.25">
      <c r="A69" s="8"/>
      <c r="B69" s="13"/>
      <c r="C69" s="9"/>
      <c r="D69" s="34">
        <v>194</v>
      </c>
      <c r="E69" s="9">
        <v>3295</v>
      </c>
      <c r="F69" s="8" t="s">
        <v>23</v>
      </c>
      <c r="G69" s="25" t="s">
        <v>13</v>
      </c>
    </row>
    <row r="70" spans="1:7" x14ac:dyDescent="0.25">
      <c r="A70" s="8"/>
      <c r="B70" s="13"/>
      <c r="C70" s="9"/>
      <c r="D70" s="17">
        <v>118627.13</v>
      </c>
      <c r="E70" s="9">
        <v>3111</v>
      </c>
      <c r="F70" s="8" t="s">
        <v>17</v>
      </c>
      <c r="G70" s="25" t="s">
        <v>81</v>
      </c>
    </row>
    <row r="71" spans="1:7" x14ac:dyDescent="0.25">
      <c r="A71" s="8"/>
      <c r="B71" s="13"/>
      <c r="C71" s="9"/>
      <c r="D71" s="17">
        <v>11400</v>
      </c>
      <c r="E71" s="9">
        <v>3121</v>
      </c>
      <c r="F71" s="8" t="s">
        <v>76</v>
      </c>
      <c r="G71" s="25" t="s">
        <v>81</v>
      </c>
    </row>
    <row r="72" spans="1:7" x14ac:dyDescent="0.25">
      <c r="A72" s="8"/>
      <c r="B72" s="13"/>
      <c r="C72" s="9"/>
      <c r="D72" s="17">
        <v>19246.66</v>
      </c>
      <c r="E72" s="9">
        <v>3132</v>
      </c>
      <c r="F72" s="8" t="s">
        <v>77</v>
      </c>
      <c r="G72" s="25" t="s">
        <v>81</v>
      </c>
    </row>
    <row r="73" spans="1:7" x14ac:dyDescent="0.25">
      <c r="A73" s="8"/>
      <c r="B73" s="13"/>
      <c r="C73" s="9"/>
      <c r="D73" s="17">
        <v>2773.23</v>
      </c>
      <c r="E73" s="9">
        <v>3212</v>
      </c>
      <c r="F73" s="8" t="s">
        <v>19</v>
      </c>
      <c r="G73" s="25" t="s">
        <v>81</v>
      </c>
    </row>
    <row r="74" spans="1:7" ht="21" customHeight="1" thickBot="1" x14ac:dyDescent="0.3">
      <c r="A74" s="19" t="s">
        <v>14</v>
      </c>
      <c r="B74" s="20"/>
      <c r="C74" s="21"/>
      <c r="D74" s="22">
        <f>SUM(D66:D73)</f>
        <v>157914.98000000004</v>
      </c>
      <c r="E74" s="21"/>
      <c r="F74" s="23"/>
      <c r="G74" s="24"/>
    </row>
    <row r="75" spans="1:7" ht="15.75" thickBot="1" x14ac:dyDescent="0.3">
      <c r="A75" s="59" t="s">
        <v>79</v>
      </c>
      <c r="B75" s="26"/>
      <c r="C75" s="27"/>
      <c r="D75" s="28">
        <f>D8+D10+D13+D15+D17+D19+D21+D23+D25+D28+D30+D32+D37+D39+D41+D43+D45+D48+D50+D52+D54+D56+D58+D64+D65+D60+D62+D74</f>
        <v>165594.21000000005</v>
      </c>
      <c r="E75" s="27"/>
      <c r="F75" s="29"/>
      <c r="G75" s="30"/>
    </row>
    <row r="76" spans="1:7" x14ac:dyDescent="0.25">
      <c r="A76" s="8"/>
      <c r="B76" s="13"/>
      <c r="C76" s="9"/>
      <c r="D76" s="17"/>
      <c r="E76" s="9"/>
      <c r="F76" s="8"/>
    </row>
    <row r="77" spans="1:7" x14ac:dyDescent="0.25">
      <c r="A77" s="8"/>
      <c r="B77" s="13"/>
      <c r="C77" s="9"/>
      <c r="D77" s="17"/>
      <c r="E77" s="9"/>
      <c r="F77" s="8"/>
    </row>
    <row r="78" spans="1:7" x14ac:dyDescent="0.25">
      <c r="A78" s="8"/>
      <c r="B78" s="13"/>
      <c r="C78" s="9"/>
      <c r="D78" s="17"/>
      <c r="E78" s="9"/>
      <c r="F78" s="8"/>
    </row>
    <row r="79" spans="1:7" x14ac:dyDescent="0.25">
      <c r="A79" s="8"/>
      <c r="B79" s="13"/>
      <c r="C79" s="9"/>
      <c r="D79" s="17"/>
      <c r="E79" s="9"/>
      <c r="F79" s="8"/>
    </row>
    <row r="80" spans="1:7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</row>
    <row r="3988" spans="1:6" x14ac:dyDescent="0.25">
      <c r="A3988" s="8"/>
    </row>
    <row r="3989" spans="1:6" x14ac:dyDescent="0.25">
      <c r="A3989" s="8"/>
    </row>
    <row r="3990" spans="1:6" x14ac:dyDescent="0.25">
      <c r="A3990" s="8"/>
    </row>
    <row r="3991" spans="1:6" x14ac:dyDescent="0.25">
      <c r="A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</sheetData>
  <mergeCells count="1">
    <mergeCell ref="A4:G4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Manuela Prodanić</cp:lastModifiedBy>
  <dcterms:created xsi:type="dcterms:W3CDTF">2024-03-05T11:42:46Z</dcterms:created>
  <dcterms:modified xsi:type="dcterms:W3CDTF">2025-07-04T06:33:47Z</dcterms:modified>
</cp:coreProperties>
</file>