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manuela.prpic\OneDrive - Sveučilište u Rijeci\Documents\DOKUMENTI OD 2002-28.02.2018\1A  MJESEČNO IZVJEŠTAVANJE TRANSPARENTNOST\2025\"/>
    </mc:Choice>
  </mc:AlternateContent>
  <xr:revisionPtr revIDLastSave="0" documentId="13_ncr:3_{4F549315-861C-47D0-B88A-20FD7BAFB5D4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99" i="1" l="1"/>
  <c r="D72" i="1"/>
  <c r="D74" i="1"/>
  <c r="D70" i="1"/>
  <c r="D68" i="1"/>
  <c r="D66" i="1"/>
  <c r="D64" i="1"/>
  <c r="D61" i="1"/>
  <c r="D59" i="1" l="1"/>
  <c r="D51" i="1" l="1"/>
  <c r="D92" i="1"/>
  <c r="D91" i="1"/>
  <c r="D22" i="1"/>
  <c r="D76" i="1" l="1"/>
  <c r="D57" i="1"/>
  <c r="D55" i="1"/>
  <c r="D53" i="1"/>
  <c r="D49" i="1"/>
  <c r="D47" i="1"/>
  <c r="D45" i="1"/>
  <c r="D43" i="1"/>
  <c r="D38" i="1"/>
  <c r="D36" i="1"/>
  <c r="D34" i="1"/>
  <c r="D32" i="1"/>
  <c r="D30" i="1"/>
  <c r="D28" i="1"/>
  <c r="D26" i="1"/>
  <c r="D24" i="1"/>
  <c r="D19" i="1"/>
  <c r="D17" i="1"/>
  <c r="D14" i="1"/>
  <c r="D12" i="1"/>
  <c r="D10" i="1"/>
  <c r="D8" i="1"/>
</calcChain>
</file>

<file path=xl/sharedStrings.xml><?xml version="1.0" encoding="utf-8"?>
<sst xmlns="http://schemas.openxmlformats.org/spreadsheetml/2006/main" count="305" uniqueCount="125">
  <si>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</si>
  <si>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</si>
  <si>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</si>
  <si>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</si>
  <si>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</si>
  <si>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</si>
  <si>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</si>
  <si>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</si>
  <si>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01.05.2025 Do 31.05.2025</t>
  </si>
  <si>
    <t>ENERGO d.o.o.</t>
  </si>
  <si>
    <t>99393766301</t>
  </si>
  <si>
    <t>51000 RIJEKA</t>
  </si>
  <si>
    <t>ENERGIJA</t>
  </si>
  <si>
    <t>SVEUČILIŠTE U RIJECI, UČITELJSKI FAKULTET</t>
  </si>
  <si>
    <t>Ukupno:</t>
  </si>
  <si>
    <t>FILOZOFSKI FAKULTET U SPLITU</t>
  </si>
  <si>
    <t>98004523293</t>
  </si>
  <si>
    <t>21000 SPLIT</t>
  </si>
  <si>
    <t>STRUČNO USAVRŠAVANJE ZAPOSLENIKA</t>
  </si>
  <si>
    <t>Učiteljski fakultet</t>
  </si>
  <si>
    <t>96996385705</t>
  </si>
  <si>
    <t>PLAĆE ZA REDOVAN RAD</t>
  </si>
  <si>
    <t>SLUŽBENA PUTOVANJA</t>
  </si>
  <si>
    <t>NAKNADE ZA PRIJEVOZ, ZA RAD NA TERENU I ODVOJENI ŽIVOT</t>
  </si>
  <si>
    <t>UREDSKI MATERIJAL I OSTALI MATERIJALNI RASHODI</t>
  </si>
  <si>
    <t>MATERIJAL I SIROVINE</t>
  </si>
  <si>
    <t>INTELEKTUALNE I OSOBNE USLUGE</t>
  </si>
  <si>
    <t>RAČUNALNE USLUGE</t>
  </si>
  <si>
    <t>REPREZENTACIJA</t>
  </si>
  <si>
    <t>PRISTOJBE I NAKNADE</t>
  </si>
  <si>
    <t>ZAGREBAČKA BANKA d.d.</t>
  </si>
  <si>
    <t>92963223473</t>
  </si>
  <si>
    <t>10000 ZAGREB</t>
  </si>
  <si>
    <t>BANKARSKE USLUGE I USLUGE PLATNOG PROMETA</t>
  </si>
  <si>
    <t>PRINT STUDIO D.O.O.</t>
  </si>
  <si>
    <t>91301374608</t>
  </si>
  <si>
    <t>31000 OSIJEK</t>
  </si>
  <si>
    <t>OSTALE USLUGE</t>
  </si>
  <si>
    <t>STUDENTSKI CENTAR RIJEKA</t>
  </si>
  <si>
    <t>87500773013</t>
  </si>
  <si>
    <t>HP-HRVATSKA POŠTA d.d.</t>
  </si>
  <si>
    <t>87311810356</t>
  </si>
  <si>
    <t>USLUGE TELEFONA, INTERNETA, POŠTE I PRIJEVOZA</t>
  </si>
  <si>
    <t>FINANCIJSKA AGENCIJA</t>
  </si>
  <si>
    <t>85821130368</t>
  </si>
  <si>
    <t>HRVATSKI TELEKOM d.d.</t>
  </si>
  <si>
    <t>81793146560</t>
  </si>
  <si>
    <t>TISKARA I GRAFIKA VIŠKOVO d.o.o</t>
  </si>
  <si>
    <t>79643690725</t>
  </si>
  <si>
    <t>51216 VIŠKOVO</t>
  </si>
  <si>
    <t>DRINKOMATIC d.o.o.</t>
  </si>
  <si>
    <t>76549264157</t>
  </si>
  <si>
    <t>OPTIMUS LAB d.o.o.</t>
  </si>
  <si>
    <t>71981294715</t>
  </si>
  <si>
    <t>40000 ČAKOVEC</t>
  </si>
  <si>
    <t>Telemach Hrvatska d.o.o.</t>
  </si>
  <si>
    <t>70133616033</t>
  </si>
  <si>
    <t>10000 Zagreb</t>
  </si>
  <si>
    <t>PERFECT CLEAN d.o.o.</t>
  </si>
  <si>
    <t>70005411273</t>
  </si>
  <si>
    <t>HRVATSKA RADIO TELEVIZIJA</t>
  </si>
  <si>
    <t>68419124305</t>
  </si>
  <si>
    <t>MIPRO</t>
  </si>
  <si>
    <t>67645105540</t>
  </si>
  <si>
    <t>SVEUČILIŠTE U RIJECI</t>
  </si>
  <si>
    <t>64218323816</t>
  </si>
  <si>
    <t>USLUGE TEKUĆEG I INVESTICIJSKOG ODRŽAVANJA</t>
  </si>
  <si>
    <t>KOMUNALNE USLUGE</t>
  </si>
  <si>
    <t>GRAD RIJEKA</t>
  </si>
  <si>
    <t>54382731928</t>
  </si>
  <si>
    <t xml:space="preserve">51000 RIJEKA </t>
  </si>
  <si>
    <t>H2O distribucija, t.o.</t>
  </si>
  <si>
    <t>KSU Company d.o.o.</t>
  </si>
  <si>
    <t>34976993601</t>
  </si>
  <si>
    <t>10410 V.GORICA</t>
  </si>
  <si>
    <t>ZAKUPNINE I NAJAMNINE</t>
  </si>
  <si>
    <t>FAKULTET ZA ODGOJNE I OBRAZOVNE ZNANOSTI</t>
  </si>
  <si>
    <t>28082679513</t>
  </si>
  <si>
    <t>FLES d.o.o.</t>
  </si>
  <si>
    <t>15165903967</t>
  </si>
  <si>
    <t>RIJEKA</t>
  </si>
  <si>
    <t>ČISTOĆA d.o.o.</t>
  </si>
  <si>
    <t>06531901714</t>
  </si>
  <si>
    <t>MOTIV MT</t>
  </si>
  <si>
    <t>DOPRINOSI ZA OBVEZNO ZDRAVSTVENO OSIGURANJE</t>
  </si>
  <si>
    <t>Sveukupno:</t>
  </si>
  <si>
    <t>KREŠIMIR KROLO</t>
  </si>
  <si>
    <t>OSTALI NESPOMENUTI RASHODI POSLOVANJA</t>
  </si>
  <si>
    <t>FILOZOFSKI FAKULTET U OSIJEKU</t>
  </si>
  <si>
    <t>58868871646</t>
  </si>
  <si>
    <t>SREBRO D.O.O.</t>
  </si>
  <si>
    <t>20686840749</t>
  </si>
  <si>
    <t>PLODINE D.D.</t>
  </si>
  <si>
    <t>92510683607</t>
  </si>
  <si>
    <t>SPAR HRVATSKA D.O.O.</t>
  </si>
  <si>
    <t>46108893754</t>
  </si>
  <si>
    <t>GDRP</t>
  </si>
  <si>
    <t>NAKNADA TROŠKOVA OSOBAMA IZVAN RO (OBRAČUNATI DOPRINOSI NA PN)</t>
  </si>
  <si>
    <t>TEDI POSLOVANJE D.O.O.</t>
  </si>
  <si>
    <t>05614216244</t>
  </si>
  <si>
    <t>10010 ZAGREB</t>
  </si>
  <si>
    <t>DECATHLON ZAGREB D.O.O.</t>
  </si>
  <si>
    <t>89516372197</t>
  </si>
  <si>
    <t>VI-LAKU-LA J.D.O.O.</t>
  </si>
  <si>
    <t>72503606488</t>
  </si>
  <si>
    <t>51211 MATULJI</t>
  </si>
  <si>
    <t>PETAR PALJAGA</t>
  </si>
  <si>
    <t>INTELEKTUALNE I OSOBNE USLUGE (UGD UKUPAN TROŠAK)</t>
  </si>
  <si>
    <t>DANIELA CAR MOHAČ</t>
  </si>
  <si>
    <t>ANA DRAŽUL</t>
  </si>
  <si>
    <t>NELA DUNDOVIĆ</t>
  </si>
  <si>
    <t>SANDRA ANTULIĆ MAJCEN</t>
  </si>
  <si>
    <t>ANA ĆOSIĆ PILEPIĆ</t>
  </si>
  <si>
    <t>KRISTINA HOST</t>
  </si>
  <si>
    <t>LEO KLAPAN</t>
  </si>
  <si>
    <t>ALMIRA ŠTIFANIĆ</t>
  </si>
  <si>
    <t>MATIA TORBARINA</t>
  </si>
  <si>
    <t>TOMISLAV UZELAC ŠĆIRAN</t>
  </si>
  <si>
    <t>APARTMANI BEOGRAD</t>
  </si>
  <si>
    <t>SRBIJA</t>
  </si>
  <si>
    <t>OPEN AI</t>
  </si>
  <si>
    <t>SAD</t>
  </si>
  <si>
    <t>SANDRA MARMAN</t>
  </si>
  <si>
    <t xml:space="preserve">SVEUČILIŠTE U RIJECI, UČITELJSKI FAKULTET
Sveučilišna avenija 6
RIJEKA
OIB: 96996385705
</t>
  </si>
  <si>
    <t>SVEUČILIŠTE U RIJECI, UČITELJSKI FAKULTET-COP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</si>
</sst>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49" fontId="0" fillId="0" borderId="0" xfId="0" applyNumberFormat="1" applyFill="1" applyAlignment="1">
      <alignment horizontal="center" vertical="center"/>
    </xf>
    <xf numFmtId="49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" fillId="0" borderId="14" xfId="0" applyFont="1" applyBorder="1" applyAlignment="1">
      <alignment horizontal="left" vertical="top"/>
    </xf>
    <xf numFmtId="0" fontId="0" fillId="0" borderId="3" xfId="0" applyFill="1" applyBorder="1"/>
    <xf numFmtId="0" fontId="0" fillId="0" borderId="6" xfId="0" applyFill="1" applyBorder="1"/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43" fontId="0" fillId="0" borderId="0" xfId="0" applyNumberFormat="1"/>
    <xf numFmtId="49" fontId="0" fillId="0" borderId="11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top"/>
    </xf>
    <xf numFmtId="164" fontId="1" fillId="0" borderId="8" xfId="0" applyNumberFormat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/>
    <xf numFmtId="0" fontId="1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88"/>
  <sheetViews>
    <sheetView tabSelected="1" topLeftCell="A43" zoomScaleNormal="100" workbookViewId="0">
      <selection activeCell="F46" sqref="F46"/>
    </sheetView>
  </sheetViews>
  <sheetFormatPr defaultRowHeight="15" x14ac:dyDescent="0.25"/>
  <cols>
    <col min="1" max="1" width="46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  <col min="8" max="8" width="12.140625" bestFit="1" customWidth="1"/>
  </cols>
  <sheetData>
    <row r="1" spans="1:7" ht="66.75" customHeight="1" x14ac:dyDescent="0.25">
      <c r="A1" s="18" t="s">
        <v>123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73" t="s">
        <v>8</v>
      </c>
      <c r="B4" s="73"/>
      <c r="C4" s="73"/>
      <c r="D4" s="73"/>
      <c r="E4" s="73"/>
      <c r="F4" s="73"/>
      <c r="G4" s="73"/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34" t="s">
        <v>9</v>
      </c>
      <c r="B7" s="47" t="s">
        <v>10</v>
      </c>
      <c r="C7" s="39" t="s">
        <v>11</v>
      </c>
      <c r="D7" s="38">
        <v>1909.01</v>
      </c>
      <c r="E7" s="39">
        <v>3223</v>
      </c>
      <c r="F7" s="34" t="s">
        <v>12</v>
      </c>
      <c r="G7" s="57" t="s">
        <v>13</v>
      </c>
    </row>
    <row r="8" spans="1:7" ht="27" customHeight="1" thickBot="1" x14ac:dyDescent="0.3">
      <c r="A8" s="41" t="s">
        <v>14</v>
      </c>
      <c r="B8" s="42"/>
      <c r="C8" s="43"/>
      <c r="D8" s="44">
        <f>SUM(D7:D7)</f>
        <v>1909.01</v>
      </c>
      <c r="E8" s="43"/>
      <c r="F8" s="45"/>
      <c r="G8" s="46"/>
    </row>
    <row r="9" spans="1:7" x14ac:dyDescent="0.25">
      <c r="A9" s="34" t="s">
        <v>15</v>
      </c>
      <c r="B9" s="47" t="s">
        <v>16</v>
      </c>
      <c r="C9" s="39" t="s">
        <v>17</v>
      </c>
      <c r="D9" s="38">
        <v>170</v>
      </c>
      <c r="E9" s="39">
        <v>3213</v>
      </c>
      <c r="F9" s="34" t="s">
        <v>18</v>
      </c>
      <c r="G9" s="58" t="s">
        <v>13</v>
      </c>
    </row>
    <row r="10" spans="1:7" ht="27" customHeight="1" thickBot="1" x14ac:dyDescent="0.3">
      <c r="A10" s="41" t="s">
        <v>14</v>
      </c>
      <c r="B10" s="42"/>
      <c r="C10" s="43"/>
      <c r="D10" s="44">
        <f>SUM(D9:D9)</f>
        <v>170</v>
      </c>
      <c r="E10" s="43"/>
      <c r="F10" s="45"/>
      <c r="G10" s="46"/>
    </row>
    <row r="11" spans="1:7" x14ac:dyDescent="0.25">
      <c r="A11" s="34" t="s">
        <v>30</v>
      </c>
      <c r="B11" s="47" t="s">
        <v>31</v>
      </c>
      <c r="C11" s="39" t="s">
        <v>32</v>
      </c>
      <c r="D11" s="38">
        <v>123.49</v>
      </c>
      <c r="E11" s="39">
        <v>3431</v>
      </c>
      <c r="F11" s="34" t="s">
        <v>33</v>
      </c>
      <c r="G11" s="58" t="s">
        <v>13</v>
      </c>
    </row>
    <row r="12" spans="1:7" ht="27" customHeight="1" thickBot="1" x14ac:dyDescent="0.3">
      <c r="A12" s="41" t="s">
        <v>14</v>
      </c>
      <c r="B12" s="42"/>
      <c r="C12" s="43"/>
      <c r="D12" s="44">
        <f>SUM(D11:D11)</f>
        <v>123.49</v>
      </c>
      <c r="E12" s="43"/>
      <c r="F12" s="45"/>
      <c r="G12" s="46"/>
    </row>
    <row r="13" spans="1:7" x14ac:dyDescent="0.25">
      <c r="A13" s="34" t="s">
        <v>34</v>
      </c>
      <c r="B13" s="47" t="s">
        <v>35</v>
      </c>
      <c r="C13" s="39" t="s">
        <v>36</v>
      </c>
      <c r="D13" s="38">
        <v>23.75</v>
      </c>
      <c r="E13" s="39">
        <v>3239</v>
      </c>
      <c r="F13" s="34" t="s">
        <v>37</v>
      </c>
      <c r="G13" s="58" t="s">
        <v>13</v>
      </c>
    </row>
    <row r="14" spans="1:7" ht="27" customHeight="1" thickBot="1" x14ac:dyDescent="0.3">
      <c r="A14" s="41" t="s">
        <v>14</v>
      </c>
      <c r="B14" s="42"/>
      <c r="C14" s="43"/>
      <c r="D14" s="44">
        <f>SUM(D13:D13)</f>
        <v>23.75</v>
      </c>
      <c r="E14" s="43"/>
      <c r="F14" s="45"/>
      <c r="G14" s="46"/>
    </row>
    <row r="15" spans="1:7" x14ac:dyDescent="0.25">
      <c r="A15" s="34" t="s">
        <v>38</v>
      </c>
      <c r="B15" s="47" t="s">
        <v>39</v>
      </c>
      <c r="C15" s="39" t="s">
        <v>11</v>
      </c>
      <c r="D15" s="38">
        <v>328.95</v>
      </c>
      <c r="E15" s="39">
        <v>3237</v>
      </c>
      <c r="F15" s="34" t="s">
        <v>26</v>
      </c>
      <c r="G15" s="58" t="s">
        <v>13</v>
      </c>
    </row>
    <row r="16" spans="1:7" x14ac:dyDescent="0.25">
      <c r="A16" s="34"/>
      <c r="B16" s="47"/>
      <c r="C16" s="39"/>
      <c r="D16" s="38">
        <v>437.31</v>
      </c>
      <c r="E16" s="39">
        <v>3293</v>
      </c>
      <c r="F16" s="34" t="s">
        <v>28</v>
      </c>
      <c r="G16" s="40" t="s">
        <v>13</v>
      </c>
    </row>
    <row r="17" spans="1:7" ht="27" customHeight="1" thickBot="1" x14ac:dyDescent="0.3">
      <c r="A17" s="41" t="s">
        <v>14</v>
      </c>
      <c r="B17" s="42"/>
      <c r="C17" s="43"/>
      <c r="D17" s="44">
        <f>SUM(D15:D16)</f>
        <v>766.26</v>
      </c>
      <c r="E17" s="43"/>
      <c r="F17" s="45"/>
      <c r="G17" s="46"/>
    </row>
    <row r="18" spans="1:7" x14ac:dyDescent="0.25">
      <c r="A18" s="34" t="s">
        <v>40</v>
      </c>
      <c r="B18" s="47" t="s">
        <v>41</v>
      </c>
      <c r="C18" s="39" t="s">
        <v>11</v>
      </c>
      <c r="D18" s="38">
        <v>73.06</v>
      </c>
      <c r="E18" s="39">
        <v>3231</v>
      </c>
      <c r="F18" s="34" t="s">
        <v>42</v>
      </c>
      <c r="G18" s="58" t="s">
        <v>13</v>
      </c>
    </row>
    <row r="19" spans="1:7" ht="27" customHeight="1" thickBot="1" x14ac:dyDescent="0.3">
      <c r="A19" s="41" t="s">
        <v>14</v>
      </c>
      <c r="B19" s="42"/>
      <c r="C19" s="43"/>
      <c r="D19" s="44">
        <f>SUM(D18:D18)</f>
        <v>73.06</v>
      </c>
      <c r="E19" s="43"/>
      <c r="F19" s="45"/>
      <c r="G19" s="46"/>
    </row>
    <row r="20" spans="1:7" x14ac:dyDescent="0.25">
      <c r="A20" s="34" t="s">
        <v>43</v>
      </c>
      <c r="B20" s="47" t="s">
        <v>44</v>
      </c>
      <c r="C20" s="39" t="s">
        <v>32</v>
      </c>
      <c r="D20" s="38">
        <v>2.41</v>
      </c>
      <c r="E20" s="39">
        <v>3238</v>
      </c>
      <c r="F20" s="34" t="s">
        <v>27</v>
      </c>
      <c r="G20" s="58" t="s">
        <v>13</v>
      </c>
    </row>
    <row r="21" spans="1:7" x14ac:dyDescent="0.25">
      <c r="A21" s="34"/>
      <c r="B21" s="47"/>
      <c r="C21" s="39"/>
      <c r="D21" s="38">
        <v>64.7</v>
      </c>
      <c r="E21" s="39">
        <v>3299</v>
      </c>
      <c r="F21" s="34" t="s">
        <v>87</v>
      </c>
      <c r="G21" s="40" t="s">
        <v>13</v>
      </c>
    </row>
    <row r="22" spans="1:7" ht="27" customHeight="1" thickBot="1" x14ac:dyDescent="0.3">
      <c r="A22" s="41" t="s">
        <v>14</v>
      </c>
      <c r="B22" s="42"/>
      <c r="C22" s="43"/>
      <c r="D22" s="44">
        <f>SUM(D20:D21)</f>
        <v>67.11</v>
      </c>
      <c r="E22" s="43"/>
      <c r="F22" s="45"/>
      <c r="G22" s="46"/>
    </row>
    <row r="23" spans="1:7" x14ac:dyDescent="0.25">
      <c r="A23" s="34" t="s">
        <v>45</v>
      </c>
      <c r="B23" s="47" t="s">
        <v>46</v>
      </c>
      <c r="C23" s="39" t="s">
        <v>32</v>
      </c>
      <c r="D23" s="38">
        <v>100.84</v>
      </c>
      <c r="E23" s="39">
        <v>3231</v>
      </c>
      <c r="F23" s="34" t="s">
        <v>42</v>
      </c>
      <c r="G23" s="58" t="s">
        <v>13</v>
      </c>
    </row>
    <row r="24" spans="1:7" ht="27" customHeight="1" thickBot="1" x14ac:dyDescent="0.3">
      <c r="A24" s="41" t="s">
        <v>14</v>
      </c>
      <c r="B24" s="42"/>
      <c r="C24" s="43"/>
      <c r="D24" s="44">
        <f>SUM(D23:D23)</f>
        <v>100.84</v>
      </c>
      <c r="E24" s="43"/>
      <c r="F24" s="45"/>
      <c r="G24" s="46"/>
    </row>
    <row r="25" spans="1:7" x14ac:dyDescent="0.25">
      <c r="A25" s="34" t="s">
        <v>47</v>
      </c>
      <c r="B25" s="47" t="s">
        <v>48</v>
      </c>
      <c r="C25" s="39" t="s">
        <v>49</v>
      </c>
      <c r="D25" s="38">
        <v>1443.75</v>
      </c>
      <c r="E25" s="39">
        <v>3239</v>
      </c>
      <c r="F25" s="34" t="s">
        <v>37</v>
      </c>
      <c r="G25" s="40" t="s">
        <v>13</v>
      </c>
    </row>
    <row r="26" spans="1:7" ht="27" customHeight="1" thickBot="1" x14ac:dyDescent="0.3">
      <c r="A26" s="41" t="s">
        <v>14</v>
      </c>
      <c r="B26" s="42"/>
      <c r="C26" s="43"/>
      <c r="D26" s="44">
        <f>SUM(D25:D25)</f>
        <v>1443.75</v>
      </c>
      <c r="E26" s="43"/>
      <c r="F26" s="45"/>
      <c r="G26" s="46"/>
    </row>
    <row r="27" spans="1:7" x14ac:dyDescent="0.25">
      <c r="A27" s="34" t="s">
        <v>50</v>
      </c>
      <c r="B27" s="47" t="s">
        <v>51</v>
      </c>
      <c r="C27" s="39" t="s">
        <v>49</v>
      </c>
      <c r="D27" s="38">
        <v>80.2</v>
      </c>
      <c r="E27" s="39">
        <v>3222</v>
      </c>
      <c r="F27" s="34" t="s">
        <v>25</v>
      </c>
      <c r="G27" s="58" t="s">
        <v>13</v>
      </c>
    </row>
    <row r="28" spans="1:7" ht="27" customHeight="1" thickBot="1" x14ac:dyDescent="0.3">
      <c r="A28" s="41" t="s">
        <v>14</v>
      </c>
      <c r="B28" s="42"/>
      <c r="C28" s="43"/>
      <c r="D28" s="44">
        <f>SUM(D27:D27)</f>
        <v>80.2</v>
      </c>
      <c r="E28" s="43"/>
      <c r="F28" s="45"/>
      <c r="G28" s="46"/>
    </row>
    <row r="29" spans="1:7" x14ac:dyDescent="0.25">
      <c r="A29" s="34" t="s">
        <v>52</v>
      </c>
      <c r="B29" s="47" t="s">
        <v>53</v>
      </c>
      <c r="C29" s="39" t="s">
        <v>54</v>
      </c>
      <c r="D29" s="38">
        <v>206.25</v>
      </c>
      <c r="E29" s="39">
        <v>3238</v>
      </c>
      <c r="F29" s="34" t="s">
        <v>27</v>
      </c>
      <c r="G29" s="58" t="s">
        <v>13</v>
      </c>
    </row>
    <row r="30" spans="1:7" ht="27" customHeight="1" thickBot="1" x14ac:dyDescent="0.3">
      <c r="A30" s="41" t="s">
        <v>14</v>
      </c>
      <c r="B30" s="42"/>
      <c r="C30" s="43"/>
      <c r="D30" s="44">
        <f>SUM(D29:D29)</f>
        <v>206.25</v>
      </c>
      <c r="E30" s="43"/>
      <c r="F30" s="45"/>
      <c r="G30" s="46"/>
    </row>
    <row r="31" spans="1:7" x14ac:dyDescent="0.25">
      <c r="A31" s="34" t="s">
        <v>55</v>
      </c>
      <c r="B31" s="47" t="s">
        <v>56</v>
      </c>
      <c r="C31" s="39" t="s">
        <v>57</v>
      </c>
      <c r="D31" s="38">
        <v>98.25</v>
      </c>
      <c r="E31" s="39">
        <v>3231</v>
      </c>
      <c r="F31" s="34" t="s">
        <v>42</v>
      </c>
      <c r="G31" s="58" t="s">
        <v>13</v>
      </c>
    </row>
    <row r="32" spans="1:7" ht="27" customHeight="1" thickBot="1" x14ac:dyDescent="0.3">
      <c r="A32" s="41" t="s">
        <v>14</v>
      </c>
      <c r="B32" s="42"/>
      <c r="C32" s="43"/>
      <c r="D32" s="44">
        <f>SUM(D31:D31)</f>
        <v>98.25</v>
      </c>
      <c r="E32" s="43"/>
      <c r="F32" s="45"/>
      <c r="G32" s="46"/>
    </row>
    <row r="33" spans="1:7" x14ac:dyDescent="0.25">
      <c r="A33" s="34" t="s">
        <v>58</v>
      </c>
      <c r="B33" s="47" t="s">
        <v>59</v>
      </c>
      <c r="C33" s="39" t="s">
        <v>49</v>
      </c>
      <c r="D33" s="38">
        <v>771.75</v>
      </c>
      <c r="E33" s="39">
        <v>3221</v>
      </c>
      <c r="F33" s="34" t="s">
        <v>24</v>
      </c>
      <c r="G33" s="58" t="s">
        <v>13</v>
      </c>
    </row>
    <row r="34" spans="1:7" ht="27" customHeight="1" thickBot="1" x14ac:dyDescent="0.3">
      <c r="A34" s="41" t="s">
        <v>14</v>
      </c>
      <c r="B34" s="42"/>
      <c r="C34" s="43"/>
      <c r="D34" s="44">
        <f>SUM(D33:D33)</f>
        <v>771.75</v>
      </c>
      <c r="E34" s="43"/>
      <c r="F34" s="45"/>
      <c r="G34" s="46"/>
    </row>
    <row r="35" spans="1:7" x14ac:dyDescent="0.25">
      <c r="A35" s="34" t="s">
        <v>60</v>
      </c>
      <c r="B35" s="47" t="s">
        <v>61</v>
      </c>
      <c r="C35" s="39" t="s">
        <v>32</v>
      </c>
      <c r="D35" s="38">
        <v>10.62</v>
      </c>
      <c r="E35" s="39">
        <v>3295</v>
      </c>
      <c r="F35" s="34" t="s">
        <v>29</v>
      </c>
      <c r="G35" s="58" t="s">
        <v>13</v>
      </c>
    </row>
    <row r="36" spans="1:7" ht="27" customHeight="1" thickBot="1" x14ac:dyDescent="0.3">
      <c r="A36" s="41" t="s">
        <v>14</v>
      </c>
      <c r="B36" s="42"/>
      <c r="C36" s="43"/>
      <c r="D36" s="44">
        <f>SUM(D35:D35)</f>
        <v>10.62</v>
      </c>
      <c r="E36" s="43"/>
      <c r="F36" s="45"/>
      <c r="G36" s="46"/>
    </row>
    <row r="37" spans="1:7" x14ac:dyDescent="0.25">
      <c r="A37" s="34" t="s">
        <v>62</v>
      </c>
      <c r="B37" s="47" t="s">
        <v>63</v>
      </c>
      <c r="C37" s="39" t="s">
        <v>11</v>
      </c>
      <c r="D37" s="38">
        <v>300</v>
      </c>
      <c r="E37" s="39">
        <v>3213</v>
      </c>
      <c r="F37" s="34" t="s">
        <v>18</v>
      </c>
      <c r="G37" s="58" t="s">
        <v>13</v>
      </c>
    </row>
    <row r="38" spans="1:7" ht="27" customHeight="1" thickBot="1" x14ac:dyDescent="0.3">
      <c r="A38" s="41" t="s">
        <v>14</v>
      </c>
      <c r="B38" s="42"/>
      <c r="C38" s="43"/>
      <c r="D38" s="44">
        <f>SUM(D37:D37)</f>
        <v>300</v>
      </c>
      <c r="E38" s="43"/>
      <c r="F38" s="45"/>
      <c r="G38" s="46"/>
    </row>
    <row r="39" spans="1:7" x14ac:dyDescent="0.25">
      <c r="A39" s="34" t="s">
        <v>64</v>
      </c>
      <c r="B39" s="47" t="s">
        <v>65</v>
      </c>
      <c r="C39" s="39" t="s">
        <v>11</v>
      </c>
      <c r="D39" s="38">
        <v>23.45</v>
      </c>
      <c r="E39" s="39">
        <v>3223</v>
      </c>
      <c r="F39" s="34" t="s">
        <v>12</v>
      </c>
      <c r="G39" s="58" t="s">
        <v>13</v>
      </c>
    </row>
    <row r="40" spans="1:7" x14ac:dyDescent="0.25">
      <c r="A40" s="34"/>
      <c r="B40" s="47"/>
      <c r="C40" s="39"/>
      <c r="D40" s="38">
        <v>239.04</v>
      </c>
      <c r="E40" s="39">
        <v>3232</v>
      </c>
      <c r="F40" s="34" t="s">
        <v>66</v>
      </c>
      <c r="G40" s="40" t="s">
        <v>13</v>
      </c>
    </row>
    <row r="41" spans="1:7" x14ac:dyDescent="0.25">
      <c r="A41" s="34"/>
      <c r="B41" s="47"/>
      <c r="C41" s="39"/>
      <c r="D41" s="38">
        <v>355.71</v>
      </c>
      <c r="E41" s="39">
        <v>3234</v>
      </c>
      <c r="F41" s="34" t="s">
        <v>67</v>
      </c>
      <c r="G41" s="40" t="s">
        <v>13</v>
      </c>
    </row>
    <row r="42" spans="1:7" x14ac:dyDescent="0.25">
      <c r="A42" s="34"/>
      <c r="B42" s="47"/>
      <c r="C42" s="39"/>
      <c r="D42" s="38">
        <v>258.20999999999998</v>
      </c>
      <c r="E42" s="39">
        <v>3239</v>
      </c>
      <c r="F42" s="34" t="s">
        <v>37</v>
      </c>
      <c r="G42" s="40" t="s">
        <v>13</v>
      </c>
    </row>
    <row r="43" spans="1:7" ht="27" customHeight="1" thickBot="1" x14ac:dyDescent="0.3">
      <c r="A43" s="41" t="s">
        <v>14</v>
      </c>
      <c r="B43" s="42"/>
      <c r="C43" s="43"/>
      <c r="D43" s="44">
        <f>SUM(D39:D42)</f>
        <v>876.41000000000008</v>
      </c>
      <c r="E43" s="43"/>
      <c r="F43" s="45"/>
      <c r="G43" s="46"/>
    </row>
    <row r="44" spans="1:7" x14ac:dyDescent="0.25">
      <c r="A44" s="34" t="s">
        <v>68</v>
      </c>
      <c r="B44" s="47" t="s">
        <v>69</v>
      </c>
      <c r="C44" s="39" t="s">
        <v>70</v>
      </c>
      <c r="D44" s="38">
        <v>533.13</v>
      </c>
      <c r="E44" s="39">
        <v>3234</v>
      </c>
      <c r="F44" s="34" t="s">
        <v>67</v>
      </c>
      <c r="G44" s="58" t="s">
        <v>13</v>
      </c>
    </row>
    <row r="45" spans="1:7" ht="27" customHeight="1" thickBot="1" x14ac:dyDescent="0.3">
      <c r="A45" s="41" t="s">
        <v>14</v>
      </c>
      <c r="B45" s="42"/>
      <c r="C45" s="43"/>
      <c r="D45" s="44">
        <f>SUM(D44:D44)</f>
        <v>533.13</v>
      </c>
      <c r="E45" s="43"/>
      <c r="F45" s="45"/>
      <c r="G45" s="46"/>
    </row>
    <row r="46" spans="1:7" x14ac:dyDescent="0.25">
      <c r="A46" s="34" t="s">
        <v>71</v>
      </c>
      <c r="B46" s="47" t="s">
        <v>96</v>
      </c>
      <c r="C46" s="39" t="s">
        <v>96</v>
      </c>
      <c r="D46" s="38">
        <v>38</v>
      </c>
      <c r="E46" s="39">
        <v>3222</v>
      </c>
      <c r="F46" s="34" t="s">
        <v>25</v>
      </c>
      <c r="G46" s="58" t="s">
        <v>13</v>
      </c>
    </row>
    <row r="47" spans="1:7" ht="27" customHeight="1" thickBot="1" x14ac:dyDescent="0.3">
      <c r="A47" s="41" t="s">
        <v>14</v>
      </c>
      <c r="B47" s="42"/>
      <c r="C47" s="43"/>
      <c r="D47" s="44">
        <f>SUM(D46:D46)</f>
        <v>38</v>
      </c>
      <c r="E47" s="43"/>
      <c r="F47" s="45"/>
      <c r="G47" s="46"/>
    </row>
    <row r="48" spans="1:7" x14ac:dyDescent="0.25">
      <c r="A48" s="34" t="s">
        <v>72</v>
      </c>
      <c r="B48" s="47" t="s">
        <v>73</v>
      </c>
      <c r="C48" s="39" t="s">
        <v>74</v>
      </c>
      <c r="D48" s="38">
        <v>420.16</v>
      </c>
      <c r="E48" s="39">
        <v>3235</v>
      </c>
      <c r="F48" s="34" t="s">
        <v>75</v>
      </c>
      <c r="G48" s="58" t="s">
        <v>13</v>
      </c>
    </row>
    <row r="49" spans="1:8" ht="27" customHeight="1" thickBot="1" x14ac:dyDescent="0.3">
      <c r="A49" s="41" t="s">
        <v>14</v>
      </c>
      <c r="B49" s="42"/>
      <c r="C49" s="43"/>
      <c r="D49" s="44">
        <f>SUM(D48:D48)</f>
        <v>420.16</v>
      </c>
      <c r="E49" s="43"/>
      <c r="F49" s="45"/>
      <c r="G49" s="46"/>
    </row>
    <row r="50" spans="1:8" x14ac:dyDescent="0.25">
      <c r="A50" s="34" t="s">
        <v>88</v>
      </c>
      <c r="B50" s="47" t="s">
        <v>89</v>
      </c>
      <c r="C50" s="39" t="s">
        <v>36</v>
      </c>
      <c r="D50" s="38">
        <v>225</v>
      </c>
      <c r="E50" s="39">
        <v>3213</v>
      </c>
      <c r="F50" s="34" t="s">
        <v>18</v>
      </c>
      <c r="G50" s="58" t="s">
        <v>13</v>
      </c>
    </row>
    <row r="51" spans="1:8" ht="27" customHeight="1" thickBot="1" x14ac:dyDescent="0.3">
      <c r="A51" s="41" t="s">
        <v>14</v>
      </c>
      <c r="B51" s="42"/>
      <c r="C51" s="43"/>
      <c r="D51" s="44">
        <f>SUM(D50)</f>
        <v>225</v>
      </c>
      <c r="E51" s="43"/>
      <c r="F51" s="45"/>
      <c r="G51" s="46"/>
    </row>
    <row r="52" spans="1:8" x14ac:dyDescent="0.25">
      <c r="A52" s="34" t="s">
        <v>76</v>
      </c>
      <c r="B52" s="47" t="s">
        <v>77</v>
      </c>
      <c r="C52" s="39" t="s">
        <v>36</v>
      </c>
      <c r="D52" s="38">
        <v>70</v>
      </c>
      <c r="E52" s="39">
        <v>3213</v>
      </c>
      <c r="F52" s="34" t="s">
        <v>18</v>
      </c>
      <c r="G52" s="58" t="s">
        <v>13</v>
      </c>
    </row>
    <row r="53" spans="1:8" ht="27" customHeight="1" thickBot="1" x14ac:dyDescent="0.3">
      <c r="A53" s="41" t="s">
        <v>14</v>
      </c>
      <c r="B53" s="42"/>
      <c r="C53" s="43"/>
      <c r="D53" s="44">
        <f>SUM(D52:D52)</f>
        <v>70</v>
      </c>
      <c r="E53" s="43"/>
      <c r="F53" s="45"/>
      <c r="G53" s="46"/>
    </row>
    <row r="54" spans="1:8" x14ac:dyDescent="0.25">
      <c r="A54" s="34" t="s">
        <v>78</v>
      </c>
      <c r="B54" s="47" t="s">
        <v>79</v>
      </c>
      <c r="C54" s="39" t="s">
        <v>80</v>
      </c>
      <c r="D54" s="38">
        <v>875.31</v>
      </c>
      <c r="E54" s="39">
        <v>3232</v>
      </c>
      <c r="F54" s="34" t="s">
        <v>66</v>
      </c>
      <c r="G54" s="58" t="s">
        <v>13</v>
      </c>
    </row>
    <row r="55" spans="1:8" ht="27" customHeight="1" thickBot="1" x14ac:dyDescent="0.3">
      <c r="A55" s="41" t="s">
        <v>14</v>
      </c>
      <c r="B55" s="42"/>
      <c r="C55" s="43"/>
      <c r="D55" s="44">
        <f>SUM(D54:D54)</f>
        <v>875.31</v>
      </c>
      <c r="E55" s="43"/>
      <c r="F55" s="45"/>
      <c r="G55" s="46"/>
    </row>
    <row r="56" spans="1:8" x14ac:dyDescent="0.25">
      <c r="A56" s="34" t="s">
        <v>81</v>
      </c>
      <c r="B56" s="47" t="s">
        <v>82</v>
      </c>
      <c r="C56" s="39" t="s">
        <v>11</v>
      </c>
      <c r="D56" s="38">
        <v>387.4</v>
      </c>
      <c r="E56" s="39">
        <v>3234</v>
      </c>
      <c r="F56" s="34" t="s">
        <v>67</v>
      </c>
      <c r="G56" s="58" t="s">
        <v>13</v>
      </c>
    </row>
    <row r="57" spans="1:8" ht="27" customHeight="1" thickBot="1" x14ac:dyDescent="0.3">
      <c r="A57" s="41" t="s">
        <v>14</v>
      </c>
      <c r="B57" s="42"/>
      <c r="C57" s="43"/>
      <c r="D57" s="44">
        <f>SUM(D56:D56)</f>
        <v>387.4</v>
      </c>
      <c r="E57" s="43"/>
      <c r="F57" s="45"/>
      <c r="G57" s="46"/>
    </row>
    <row r="58" spans="1:8" x14ac:dyDescent="0.25">
      <c r="A58" s="34" t="s">
        <v>90</v>
      </c>
      <c r="B58" s="47" t="s">
        <v>91</v>
      </c>
      <c r="C58" s="39" t="s">
        <v>36</v>
      </c>
      <c r="D58" s="38">
        <v>198.99</v>
      </c>
      <c r="E58" s="39">
        <v>3211</v>
      </c>
      <c r="F58" s="34" t="s">
        <v>22</v>
      </c>
      <c r="G58" s="40" t="s">
        <v>13</v>
      </c>
    </row>
    <row r="59" spans="1:8" ht="27" customHeight="1" thickBot="1" x14ac:dyDescent="0.3">
      <c r="A59" s="41" t="s">
        <v>14</v>
      </c>
      <c r="B59" s="42"/>
      <c r="C59" s="43"/>
      <c r="D59" s="44">
        <f>SUM(D58)</f>
        <v>198.99</v>
      </c>
      <c r="E59" s="43"/>
      <c r="F59" s="45"/>
      <c r="G59" s="46"/>
    </row>
    <row r="60" spans="1:8" x14ac:dyDescent="0.25">
      <c r="A60" s="34" t="s">
        <v>92</v>
      </c>
      <c r="B60" s="35" t="s">
        <v>93</v>
      </c>
      <c r="C60" s="35" t="s">
        <v>11</v>
      </c>
      <c r="D60" s="38">
        <v>68.19</v>
      </c>
      <c r="E60" s="39">
        <v>3293</v>
      </c>
      <c r="F60" s="34" t="s">
        <v>28</v>
      </c>
      <c r="G60" s="40" t="s">
        <v>13</v>
      </c>
    </row>
    <row r="61" spans="1:8" ht="27" customHeight="1" thickBot="1" x14ac:dyDescent="0.3">
      <c r="A61" s="41" t="s">
        <v>14</v>
      </c>
      <c r="B61" s="42"/>
      <c r="C61" s="43"/>
      <c r="D61" s="44">
        <f>SUM(D60)</f>
        <v>68.19</v>
      </c>
      <c r="E61" s="43"/>
      <c r="F61" s="45"/>
      <c r="G61" s="46"/>
    </row>
    <row r="62" spans="1:8" x14ac:dyDescent="0.25">
      <c r="A62" s="36" t="s">
        <v>94</v>
      </c>
      <c r="B62" s="35" t="s">
        <v>95</v>
      </c>
      <c r="C62" s="37" t="s">
        <v>32</v>
      </c>
      <c r="D62" s="38">
        <v>7.81</v>
      </c>
      <c r="E62" s="39">
        <v>3293</v>
      </c>
      <c r="F62" s="34" t="s">
        <v>28</v>
      </c>
      <c r="G62" s="40" t="s">
        <v>13</v>
      </c>
      <c r="H62" s="14"/>
    </row>
    <row r="63" spans="1:8" x14ac:dyDescent="0.25">
      <c r="A63" s="59"/>
      <c r="B63" s="60"/>
      <c r="C63" s="61"/>
      <c r="D63" s="38">
        <v>105.32</v>
      </c>
      <c r="E63" s="39">
        <v>3222</v>
      </c>
      <c r="F63" s="34" t="s">
        <v>25</v>
      </c>
      <c r="G63" s="40" t="s">
        <v>13</v>
      </c>
      <c r="H63" s="14"/>
    </row>
    <row r="64" spans="1:8" ht="27" customHeight="1" thickBot="1" x14ac:dyDescent="0.3">
      <c r="A64" s="41" t="s">
        <v>14</v>
      </c>
      <c r="B64" s="42"/>
      <c r="C64" s="43"/>
      <c r="D64" s="44">
        <f>SUM(D62:D63)</f>
        <v>113.13</v>
      </c>
      <c r="E64" s="43"/>
      <c r="F64" s="45"/>
      <c r="G64" s="46"/>
    </row>
    <row r="65" spans="1:8" x14ac:dyDescent="0.25">
      <c r="A65" s="36" t="s">
        <v>98</v>
      </c>
      <c r="B65" s="35" t="s">
        <v>99</v>
      </c>
      <c r="C65" s="37" t="s">
        <v>100</v>
      </c>
      <c r="D65" s="38">
        <v>10.199999999999999</v>
      </c>
      <c r="E65" s="39">
        <v>3221</v>
      </c>
      <c r="F65" s="34" t="s">
        <v>24</v>
      </c>
      <c r="G65" s="58" t="s">
        <v>13</v>
      </c>
      <c r="H65" s="14"/>
    </row>
    <row r="66" spans="1:8" ht="27" customHeight="1" thickBot="1" x14ac:dyDescent="0.3">
      <c r="A66" s="41" t="s">
        <v>14</v>
      </c>
      <c r="B66" s="42"/>
      <c r="C66" s="43"/>
      <c r="D66" s="44">
        <f>SUM(D65)</f>
        <v>10.199999999999999</v>
      </c>
      <c r="E66" s="43"/>
      <c r="F66" s="45"/>
      <c r="G66" s="46"/>
    </row>
    <row r="67" spans="1:8" x14ac:dyDescent="0.25">
      <c r="A67" s="36" t="s">
        <v>101</v>
      </c>
      <c r="B67" s="35" t="s">
        <v>102</v>
      </c>
      <c r="C67" s="37" t="s">
        <v>32</v>
      </c>
      <c r="D67" s="38">
        <v>79.98</v>
      </c>
      <c r="E67" s="39">
        <v>3221</v>
      </c>
      <c r="F67" s="34" t="s">
        <v>24</v>
      </c>
      <c r="G67" s="58" t="s">
        <v>13</v>
      </c>
      <c r="H67" s="14"/>
    </row>
    <row r="68" spans="1:8" ht="27" customHeight="1" thickBot="1" x14ac:dyDescent="0.3">
      <c r="A68" s="41" t="s">
        <v>14</v>
      </c>
      <c r="B68" s="42"/>
      <c r="C68" s="43"/>
      <c r="D68" s="44">
        <f>SUM(D67)</f>
        <v>79.98</v>
      </c>
      <c r="E68" s="43"/>
      <c r="F68" s="45"/>
      <c r="G68" s="46"/>
    </row>
    <row r="69" spans="1:8" x14ac:dyDescent="0.25">
      <c r="A69" s="36" t="s">
        <v>103</v>
      </c>
      <c r="B69" s="35" t="s">
        <v>104</v>
      </c>
      <c r="C69" s="37" t="s">
        <v>105</v>
      </c>
      <c r="D69" s="38">
        <v>126.15</v>
      </c>
      <c r="E69" s="39">
        <v>3221</v>
      </c>
      <c r="F69" s="34" t="s">
        <v>24</v>
      </c>
      <c r="G69" s="58" t="s">
        <v>13</v>
      </c>
      <c r="H69" s="14"/>
    </row>
    <row r="70" spans="1:8" ht="27" customHeight="1" thickBot="1" x14ac:dyDescent="0.3">
      <c r="A70" s="41" t="s">
        <v>14</v>
      </c>
      <c r="B70" s="42"/>
      <c r="C70" s="43"/>
      <c r="D70" s="44">
        <f>SUM(D69)</f>
        <v>126.15</v>
      </c>
      <c r="E70" s="43"/>
      <c r="F70" s="45"/>
      <c r="G70" s="46"/>
    </row>
    <row r="71" spans="1:8" x14ac:dyDescent="0.25">
      <c r="A71" s="36" t="s">
        <v>118</v>
      </c>
      <c r="B71" s="47" t="s">
        <v>96</v>
      </c>
      <c r="C71" s="37" t="s">
        <v>119</v>
      </c>
      <c r="D71" s="38">
        <v>125</v>
      </c>
      <c r="E71" s="39">
        <v>3211</v>
      </c>
      <c r="F71" s="34" t="s">
        <v>22</v>
      </c>
      <c r="G71" s="40" t="s">
        <v>13</v>
      </c>
      <c r="H71" s="14"/>
    </row>
    <row r="72" spans="1:8" ht="27" customHeight="1" thickBot="1" x14ac:dyDescent="0.3">
      <c r="A72" s="41" t="s">
        <v>14</v>
      </c>
      <c r="B72" s="42"/>
      <c r="C72" s="43"/>
      <c r="D72" s="44">
        <f>SUM(D71)</f>
        <v>125</v>
      </c>
      <c r="E72" s="43"/>
      <c r="F72" s="45"/>
      <c r="G72" s="46"/>
    </row>
    <row r="73" spans="1:8" x14ac:dyDescent="0.25">
      <c r="A73" s="34" t="s">
        <v>120</v>
      </c>
      <c r="B73" s="47" t="s">
        <v>96</v>
      </c>
      <c r="C73" s="39" t="s">
        <v>121</v>
      </c>
      <c r="D73" s="38">
        <v>4.53</v>
      </c>
      <c r="E73" s="39">
        <v>3238</v>
      </c>
      <c r="F73" s="34" t="s">
        <v>27</v>
      </c>
      <c r="G73" s="58" t="s">
        <v>13</v>
      </c>
    </row>
    <row r="74" spans="1:8" ht="27" customHeight="1" thickBot="1" x14ac:dyDescent="0.3">
      <c r="A74" s="41" t="s">
        <v>14</v>
      </c>
      <c r="B74" s="42"/>
      <c r="C74" s="43"/>
      <c r="D74" s="44">
        <f>SUM(D73)</f>
        <v>4.53</v>
      </c>
      <c r="E74" s="43"/>
      <c r="F74" s="45"/>
      <c r="G74" s="46"/>
    </row>
    <row r="75" spans="1:8" x14ac:dyDescent="0.25">
      <c r="A75" s="34" t="s">
        <v>83</v>
      </c>
      <c r="B75" s="64" t="s">
        <v>96</v>
      </c>
      <c r="C75" s="37" t="s">
        <v>119</v>
      </c>
      <c r="D75" s="38">
        <v>130</v>
      </c>
      <c r="E75" s="39">
        <v>3213</v>
      </c>
      <c r="F75" s="34" t="s">
        <v>18</v>
      </c>
      <c r="G75" s="58" t="s">
        <v>13</v>
      </c>
    </row>
    <row r="76" spans="1:8" ht="27" customHeight="1" thickBot="1" x14ac:dyDescent="0.3">
      <c r="A76" s="41" t="s">
        <v>14</v>
      </c>
      <c r="B76" s="42"/>
      <c r="C76" s="43"/>
      <c r="D76" s="44">
        <f>SUM(D75:D75)</f>
        <v>130</v>
      </c>
      <c r="E76" s="43"/>
      <c r="F76" s="45"/>
      <c r="G76" s="46"/>
    </row>
    <row r="77" spans="1:8" ht="27" customHeight="1" thickBot="1" x14ac:dyDescent="0.3">
      <c r="A77" s="66" t="s">
        <v>108</v>
      </c>
      <c r="B77" s="48" t="s">
        <v>96</v>
      </c>
      <c r="C77" s="49" t="s">
        <v>96</v>
      </c>
      <c r="D77" s="67">
        <v>5349.51</v>
      </c>
      <c r="E77" s="68">
        <v>3237</v>
      </c>
      <c r="F77" s="69" t="s">
        <v>107</v>
      </c>
      <c r="G77" s="70" t="s">
        <v>13</v>
      </c>
    </row>
    <row r="78" spans="1:8" ht="27" customHeight="1" thickBot="1" x14ac:dyDescent="0.3">
      <c r="A78" s="71" t="s">
        <v>109</v>
      </c>
      <c r="B78" s="48" t="s">
        <v>96</v>
      </c>
      <c r="C78" s="49" t="s">
        <v>96</v>
      </c>
      <c r="D78" s="72">
        <v>443.69</v>
      </c>
      <c r="E78" s="39">
        <v>3237</v>
      </c>
      <c r="F78" s="34" t="s">
        <v>107</v>
      </c>
      <c r="G78" s="40" t="s">
        <v>13</v>
      </c>
    </row>
    <row r="79" spans="1:8" ht="27" customHeight="1" thickBot="1" x14ac:dyDescent="0.3">
      <c r="A79" s="66" t="s">
        <v>110</v>
      </c>
      <c r="B79" s="48" t="s">
        <v>96</v>
      </c>
      <c r="C79" s="49" t="s">
        <v>96</v>
      </c>
      <c r="D79" s="67">
        <v>425.61</v>
      </c>
      <c r="E79" s="68">
        <v>3237</v>
      </c>
      <c r="F79" s="69" t="s">
        <v>107</v>
      </c>
      <c r="G79" s="70" t="s">
        <v>13</v>
      </c>
      <c r="H79" s="14"/>
    </row>
    <row r="80" spans="1:8" ht="27" customHeight="1" thickBot="1" x14ac:dyDescent="0.3">
      <c r="A80" s="41" t="s">
        <v>111</v>
      </c>
      <c r="B80" s="48" t="s">
        <v>96</v>
      </c>
      <c r="C80" s="49" t="s">
        <v>96</v>
      </c>
      <c r="D80" s="44">
        <v>1060.99</v>
      </c>
      <c r="E80" s="68">
        <v>3237</v>
      </c>
      <c r="F80" s="69" t="s">
        <v>107</v>
      </c>
      <c r="G80" s="62" t="s">
        <v>13</v>
      </c>
    </row>
    <row r="81" spans="1:8" ht="27" customHeight="1" thickBot="1" x14ac:dyDescent="0.3">
      <c r="A81" s="41" t="s">
        <v>112</v>
      </c>
      <c r="B81" s="48" t="s">
        <v>96</v>
      </c>
      <c r="C81" s="49" t="s">
        <v>96</v>
      </c>
      <c r="D81" s="44">
        <v>485.86</v>
      </c>
      <c r="E81" s="68">
        <v>3237</v>
      </c>
      <c r="F81" s="69" t="s">
        <v>107</v>
      </c>
      <c r="G81" s="51" t="s">
        <v>13</v>
      </c>
    </row>
    <row r="82" spans="1:8" ht="27" customHeight="1" thickBot="1" x14ac:dyDescent="0.3">
      <c r="A82" s="41" t="s">
        <v>113</v>
      </c>
      <c r="B82" s="48" t="s">
        <v>96</v>
      </c>
      <c r="C82" s="49" t="s">
        <v>96</v>
      </c>
      <c r="D82" s="44">
        <v>488.9</v>
      </c>
      <c r="E82" s="68">
        <v>3237</v>
      </c>
      <c r="F82" s="69" t="s">
        <v>107</v>
      </c>
      <c r="G82" s="51" t="s">
        <v>13</v>
      </c>
    </row>
    <row r="83" spans="1:8" ht="27" customHeight="1" thickBot="1" x14ac:dyDescent="0.3">
      <c r="A83" s="41" t="s">
        <v>114</v>
      </c>
      <c r="B83" s="48" t="s">
        <v>96</v>
      </c>
      <c r="C83" s="49" t="s">
        <v>96</v>
      </c>
      <c r="D83" s="44">
        <v>108.94</v>
      </c>
      <c r="E83" s="68">
        <v>3237</v>
      </c>
      <c r="F83" s="69" t="s">
        <v>107</v>
      </c>
      <c r="G83" s="51" t="s">
        <v>13</v>
      </c>
      <c r="H83" s="63"/>
    </row>
    <row r="84" spans="1:8" ht="27" customHeight="1" thickBot="1" x14ac:dyDescent="0.3">
      <c r="A84" s="41" t="s">
        <v>115</v>
      </c>
      <c r="B84" s="48" t="s">
        <v>96</v>
      </c>
      <c r="C84" s="49" t="s">
        <v>96</v>
      </c>
      <c r="D84" s="44">
        <v>432.91</v>
      </c>
      <c r="E84" s="68">
        <v>3237</v>
      </c>
      <c r="F84" s="69" t="s">
        <v>107</v>
      </c>
      <c r="G84" s="51" t="s">
        <v>13</v>
      </c>
    </row>
    <row r="85" spans="1:8" ht="27" customHeight="1" thickBot="1" x14ac:dyDescent="0.3">
      <c r="A85" s="41" t="s">
        <v>116</v>
      </c>
      <c r="B85" s="48" t="s">
        <v>96</v>
      </c>
      <c r="C85" s="49" t="s">
        <v>96</v>
      </c>
      <c r="D85" s="44">
        <v>828.86</v>
      </c>
      <c r="E85" s="68">
        <v>3237</v>
      </c>
      <c r="F85" s="69" t="s">
        <v>107</v>
      </c>
      <c r="G85" s="51" t="s">
        <v>13</v>
      </c>
    </row>
    <row r="86" spans="1:8" ht="27" customHeight="1" thickBot="1" x14ac:dyDescent="0.3">
      <c r="A86" s="41" t="s">
        <v>117</v>
      </c>
      <c r="B86" s="48" t="s">
        <v>96</v>
      </c>
      <c r="C86" s="49" t="s">
        <v>96</v>
      </c>
      <c r="D86" s="44">
        <v>755.76</v>
      </c>
      <c r="E86" s="68">
        <v>3237</v>
      </c>
      <c r="F86" s="69" t="s">
        <v>107</v>
      </c>
      <c r="G86" s="51" t="s">
        <v>13</v>
      </c>
    </row>
    <row r="87" spans="1:8" ht="27" customHeight="1" thickBot="1" x14ac:dyDescent="0.3">
      <c r="A87" s="41" t="s">
        <v>86</v>
      </c>
      <c r="B87" s="48" t="s">
        <v>96</v>
      </c>
      <c r="C87" s="49" t="s">
        <v>96</v>
      </c>
      <c r="D87" s="44">
        <v>1021.98</v>
      </c>
      <c r="E87" s="68">
        <v>3237</v>
      </c>
      <c r="F87" s="69" t="s">
        <v>107</v>
      </c>
      <c r="G87" s="51" t="s">
        <v>13</v>
      </c>
    </row>
    <row r="88" spans="1:8" ht="27" customHeight="1" thickBot="1" x14ac:dyDescent="0.3">
      <c r="A88" s="41" t="s">
        <v>122</v>
      </c>
      <c r="B88" s="48" t="s">
        <v>96</v>
      </c>
      <c r="C88" s="49" t="s">
        <v>96</v>
      </c>
      <c r="D88" s="44">
        <v>830.6</v>
      </c>
      <c r="E88" s="68">
        <v>3237</v>
      </c>
      <c r="F88" s="69" t="s">
        <v>107</v>
      </c>
      <c r="G88" s="51" t="s">
        <v>13</v>
      </c>
    </row>
    <row r="89" spans="1:8" ht="27" customHeight="1" thickBot="1" x14ac:dyDescent="0.3">
      <c r="A89" s="41" t="s">
        <v>106</v>
      </c>
      <c r="B89" s="48" t="s">
        <v>96</v>
      </c>
      <c r="C89" s="49" t="s">
        <v>96</v>
      </c>
      <c r="D89" s="67">
        <v>750.24</v>
      </c>
      <c r="E89" s="39">
        <v>3237</v>
      </c>
      <c r="F89" s="34" t="s">
        <v>107</v>
      </c>
      <c r="G89" s="40" t="s">
        <v>13</v>
      </c>
    </row>
    <row r="90" spans="1:8" ht="27" customHeight="1" thickBot="1" x14ac:dyDescent="0.3">
      <c r="A90" s="66" t="s">
        <v>86</v>
      </c>
      <c r="B90" s="48" t="s">
        <v>96</v>
      </c>
      <c r="C90" s="49" t="s">
        <v>96</v>
      </c>
      <c r="D90" s="67">
        <v>303.37</v>
      </c>
      <c r="E90" s="68">
        <v>3241</v>
      </c>
      <c r="F90" s="50" t="s">
        <v>97</v>
      </c>
      <c r="G90" s="51" t="s">
        <v>13</v>
      </c>
    </row>
    <row r="91" spans="1:8" x14ac:dyDescent="0.25">
      <c r="A91" s="34" t="s">
        <v>19</v>
      </c>
      <c r="B91" s="47" t="s">
        <v>20</v>
      </c>
      <c r="C91" s="39" t="s">
        <v>11</v>
      </c>
      <c r="D91" s="54">
        <f>1022.79</f>
        <v>1022.79</v>
      </c>
      <c r="E91" s="32">
        <v>3111</v>
      </c>
      <c r="F91" s="33" t="s">
        <v>21</v>
      </c>
      <c r="G91" s="24" t="s">
        <v>13</v>
      </c>
    </row>
    <row r="92" spans="1:8" x14ac:dyDescent="0.25">
      <c r="A92" s="52"/>
      <c r="B92" s="31"/>
      <c r="C92" s="32"/>
      <c r="D92" s="55">
        <f>168.76</f>
        <v>168.76</v>
      </c>
      <c r="E92" s="32">
        <v>3132</v>
      </c>
      <c r="F92" s="33" t="s">
        <v>84</v>
      </c>
      <c r="G92" s="24" t="s">
        <v>13</v>
      </c>
    </row>
    <row r="93" spans="1:8" x14ac:dyDescent="0.25">
      <c r="A93" s="52"/>
      <c r="B93" s="31"/>
      <c r="C93" s="32"/>
      <c r="D93" s="55">
        <v>2765.32</v>
      </c>
      <c r="E93" s="32">
        <v>3211</v>
      </c>
      <c r="F93" s="33" t="s">
        <v>22</v>
      </c>
      <c r="G93" s="24" t="s">
        <v>13</v>
      </c>
    </row>
    <row r="94" spans="1:8" x14ac:dyDescent="0.25">
      <c r="A94" s="52"/>
      <c r="B94" s="31"/>
      <c r="C94" s="32"/>
      <c r="D94" s="53">
        <v>816.19</v>
      </c>
      <c r="E94" s="32">
        <v>3241</v>
      </c>
      <c r="F94" s="33" t="s">
        <v>97</v>
      </c>
      <c r="G94" s="24" t="s">
        <v>13</v>
      </c>
    </row>
    <row r="95" spans="1:8" x14ac:dyDescent="0.25">
      <c r="A95" s="52"/>
      <c r="B95" s="31"/>
      <c r="C95" s="32"/>
      <c r="D95" s="38">
        <v>194</v>
      </c>
      <c r="E95" s="39">
        <v>3295</v>
      </c>
      <c r="F95" s="34" t="s">
        <v>29</v>
      </c>
      <c r="G95" s="40" t="s">
        <v>13</v>
      </c>
    </row>
    <row r="96" spans="1:8" x14ac:dyDescent="0.25">
      <c r="A96" s="52"/>
      <c r="B96" s="31"/>
      <c r="C96" s="65"/>
      <c r="D96" s="53">
        <v>117328.45</v>
      </c>
      <c r="E96" s="32">
        <v>3111</v>
      </c>
      <c r="F96" s="33" t="s">
        <v>21</v>
      </c>
      <c r="G96" s="24" t="s">
        <v>124</v>
      </c>
    </row>
    <row r="97" spans="1:7" x14ac:dyDescent="0.25">
      <c r="A97" s="52"/>
      <c r="B97" s="31"/>
      <c r="C97" s="65"/>
      <c r="D97" s="53">
        <v>19032.37</v>
      </c>
      <c r="E97" s="32">
        <v>3132</v>
      </c>
      <c r="F97" s="33" t="s">
        <v>84</v>
      </c>
      <c r="G97" s="24" t="s">
        <v>124</v>
      </c>
    </row>
    <row r="98" spans="1:7" x14ac:dyDescent="0.25">
      <c r="A98" s="52"/>
      <c r="B98" s="31"/>
      <c r="C98" s="32"/>
      <c r="D98" s="53">
        <v>3017.14</v>
      </c>
      <c r="E98" s="32">
        <v>3212</v>
      </c>
      <c r="F98" s="33" t="s">
        <v>23</v>
      </c>
      <c r="G98" s="24" t="s">
        <v>124</v>
      </c>
    </row>
    <row r="99" spans="1:7" ht="21" customHeight="1" thickBot="1" x14ac:dyDescent="0.3">
      <c r="A99" s="56" t="s">
        <v>14</v>
      </c>
      <c r="B99" s="19"/>
      <c r="C99" s="20"/>
      <c r="D99" s="21">
        <f>SUM(D91:D98)</f>
        <v>144345.02000000002</v>
      </c>
      <c r="E99" s="20"/>
      <c r="F99" s="22"/>
      <c r="G99" s="23"/>
    </row>
    <row r="100" spans="1:7" ht="15.75" thickBot="1" x14ac:dyDescent="0.3">
      <c r="A100" s="25" t="s">
        <v>85</v>
      </c>
      <c r="B100" s="26"/>
      <c r="C100" s="27"/>
      <c r="D100" s="28">
        <f>D8+D10+D12+D14+D17+D19+D22+D24+D26+D28+D30+D32+D34+D36+D38+D43+D45+D47+D49+D51+D53+D55+D57+D59+D61+D64+D66+D68+D70+D72+D74+D76+D77+D78+D79+D80+D81+D82+D83+D84+D85+D86+D87+D88+D89+D90+D99</f>
        <v>168058.16000000003</v>
      </c>
      <c r="E100" s="27"/>
      <c r="F100" s="29"/>
      <c r="G100" s="30"/>
    </row>
    <row r="101" spans="1:7" x14ac:dyDescent="0.25">
      <c r="A101" s="8"/>
      <c r="B101" s="13"/>
      <c r="C101" s="9"/>
      <c r="D101" s="17"/>
      <c r="E101" s="9"/>
      <c r="F101" s="8"/>
    </row>
    <row r="102" spans="1:7" x14ac:dyDescent="0.25">
      <c r="A102" s="8"/>
      <c r="B102" s="13"/>
      <c r="C102" s="9"/>
      <c r="D102" s="17"/>
      <c r="E102" s="9"/>
      <c r="F102" s="8"/>
    </row>
    <row r="103" spans="1:7" x14ac:dyDescent="0.25">
      <c r="A103" s="8"/>
      <c r="B103" s="13"/>
      <c r="C103" s="9"/>
      <c r="D103" s="17"/>
      <c r="E103" s="9"/>
      <c r="F103" s="8"/>
    </row>
    <row r="104" spans="1:7" x14ac:dyDescent="0.25">
      <c r="A104" s="8"/>
      <c r="B104" s="13"/>
      <c r="C104" s="9"/>
      <c r="D104" s="17"/>
      <c r="E104" s="9"/>
      <c r="F104" s="8"/>
    </row>
    <row r="105" spans="1:7" x14ac:dyDescent="0.25">
      <c r="A105" s="8"/>
      <c r="B105" s="13"/>
      <c r="C105" s="9"/>
      <c r="D105" s="17"/>
      <c r="E105" s="9"/>
      <c r="F105" s="8"/>
    </row>
    <row r="106" spans="1:7" x14ac:dyDescent="0.25">
      <c r="A106" s="8"/>
      <c r="B106" s="13"/>
      <c r="C106" s="9"/>
      <c r="D106" s="17"/>
      <c r="E106" s="9"/>
      <c r="F106" s="8"/>
    </row>
    <row r="107" spans="1:7" x14ac:dyDescent="0.25">
      <c r="A107" s="8"/>
      <c r="B107" s="13"/>
      <c r="C107" s="9"/>
      <c r="D107" s="17"/>
      <c r="E107" s="9"/>
      <c r="F107" s="8"/>
    </row>
    <row r="108" spans="1:7" x14ac:dyDescent="0.25">
      <c r="A108" s="8"/>
      <c r="B108" s="13"/>
      <c r="C108" s="9"/>
      <c r="D108" s="17"/>
      <c r="E108" s="9"/>
      <c r="F108" s="8"/>
    </row>
    <row r="109" spans="1:7" x14ac:dyDescent="0.25">
      <c r="A109" s="8"/>
      <c r="B109" s="13"/>
      <c r="C109" s="9"/>
      <c r="D109" s="17"/>
      <c r="E109" s="9"/>
      <c r="F109" s="8"/>
    </row>
    <row r="110" spans="1:7" x14ac:dyDescent="0.25">
      <c r="A110" s="8"/>
      <c r="B110" s="13"/>
      <c r="C110" s="9"/>
      <c r="D110" s="17"/>
      <c r="E110" s="9"/>
      <c r="F110" s="8"/>
    </row>
    <row r="111" spans="1:7" x14ac:dyDescent="0.25">
      <c r="A111" s="8"/>
      <c r="B111" s="13"/>
      <c r="C111" s="9"/>
      <c r="D111" s="17"/>
      <c r="E111" s="9"/>
      <c r="F111" s="8"/>
    </row>
    <row r="112" spans="1:7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  <c r="B3998" s="13"/>
      <c r="C3998" s="9"/>
      <c r="D3998" s="17"/>
      <c r="E3998" s="9"/>
      <c r="F3998" s="8"/>
    </row>
    <row r="3999" spans="1:6" x14ac:dyDescent="0.25">
      <c r="A3999" s="8"/>
      <c r="B3999" s="13"/>
      <c r="C3999" s="9"/>
      <c r="D3999" s="17"/>
      <c r="E3999" s="9"/>
      <c r="F3999" s="8"/>
    </row>
    <row r="4000" spans="1:6" x14ac:dyDescent="0.25">
      <c r="A4000" s="8"/>
      <c r="B4000" s="13"/>
      <c r="C4000" s="9"/>
      <c r="D4000" s="17"/>
      <c r="E4000" s="9"/>
      <c r="F4000" s="8"/>
    </row>
    <row r="4001" spans="1:6" x14ac:dyDescent="0.25">
      <c r="A4001" s="8"/>
      <c r="B4001" s="13"/>
      <c r="C4001" s="9"/>
      <c r="D4001" s="17"/>
      <c r="E4001" s="9"/>
      <c r="F4001" s="8"/>
    </row>
    <row r="4002" spans="1:6" x14ac:dyDescent="0.25">
      <c r="A4002" s="8"/>
      <c r="B4002" s="13"/>
      <c r="C4002" s="9"/>
      <c r="D4002" s="17"/>
      <c r="E4002" s="9"/>
      <c r="F4002" s="8"/>
    </row>
    <row r="4003" spans="1:6" x14ac:dyDescent="0.25">
      <c r="A4003" s="8"/>
      <c r="B4003" s="13"/>
      <c r="C4003" s="9"/>
      <c r="D4003" s="17"/>
      <c r="E4003" s="9"/>
      <c r="F4003" s="8"/>
    </row>
    <row r="4004" spans="1:6" x14ac:dyDescent="0.25">
      <c r="A4004" s="8"/>
      <c r="B4004" s="13"/>
      <c r="C4004" s="9"/>
      <c r="D4004" s="17"/>
      <c r="E4004" s="9"/>
      <c r="F4004" s="8"/>
    </row>
    <row r="4005" spans="1:6" x14ac:dyDescent="0.25">
      <c r="A4005" s="8"/>
    </row>
    <row r="4006" spans="1:6" x14ac:dyDescent="0.25">
      <c r="A4006" s="8"/>
    </row>
    <row r="4007" spans="1:6" x14ac:dyDescent="0.25">
      <c r="A4007" s="8"/>
    </row>
    <row r="4008" spans="1:6" x14ac:dyDescent="0.25">
      <c r="A4008" s="8"/>
    </row>
    <row r="4009" spans="1:6" x14ac:dyDescent="0.25">
      <c r="A4009" s="8"/>
    </row>
    <row r="4010" spans="1:6" x14ac:dyDescent="0.25">
      <c r="A4010" s="8"/>
    </row>
    <row r="4011" spans="1:6" x14ac:dyDescent="0.25">
      <c r="A4011" s="8"/>
    </row>
    <row r="4012" spans="1:6" x14ac:dyDescent="0.25">
      <c r="A4012" s="8"/>
    </row>
    <row r="4013" spans="1:6" x14ac:dyDescent="0.25">
      <c r="A4013" s="8"/>
    </row>
    <row r="4014" spans="1:6" x14ac:dyDescent="0.25">
      <c r="A4014" s="8"/>
    </row>
    <row r="4015" spans="1:6" x14ac:dyDescent="0.25">
      <c r="A4015" s="8"/>
    </row>
    <row r="4016" spans="1:6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  <row r="4486" spans="1:1" x14ac:dyDescent="0.25">
      <c r="A4486" s="8"/>
    </row>
    <row r="4487" spans="1:1" x14ac:dyDescent="0.25">
      <c r="A4487" s="8"/>
    </row>
    <row r="4488" spans="1:1" x14ac:dyDescent="0.25">
      <c r="A4488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Manuela Prodanić</cp:lastModifiedBy>
  <dcterms:created xsi:type="dcterms:W3CDTF">2024-03-05T11:42:46Z</dcterms:created>
  <dcterms:modified xsi:type="dcterms:W3CDTF">2025-06-12T08:01:34Z</dcterms:modified>
</cp:coreProperties>
</file>